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chef-cuisine\Desktop\"/>
    </mc:Choice>
  </mc:AlternateContent>
  <xr:revisionPtr revIDLastSave="0" documentId="13_ncr:1_{25CDAD07-6587-42B5-BC2B-F1357F2A3AA2}" xr6:coauthVersionLast="36" xr6:coauthVersionMax="36" xr10:uidLastSave="{00000000-0000-0000-0000-000000000000}"/>
  <bookViews>
    <workbookView xWindow="-120" yWindow="-120" windowWidth="20730" windowHeight="11160" xr2:uid="{00000000-000D-0000-FFFF-FFFF00000000}"/>
  </bookViews>
  <sheets>
    <sheet name="Cahier des charges" sheetId="1" r:id="rId1"/>
    <sheet name="Lot Non Consommable" sheetId="21" r:id="rId2"/>
    <sheet name="Fruits et Légumes" sheetId="2" r:id="rId3"/>
    <sheet name="Sous Vide" sheetId="3" r:id="rId4"/>
    <sheet name="Produits Laitiers" sheetId="4" r:id="rId5"/>
    <sheet name="yaourt " sheetId="20" r:id="rId6"/>
    <sheet name="Yaourts Bio" sheetId="5" r:id="rId7"/>
    <sheet name="Fromages " sheetId="6" r:id="rId8"/>
    <sheet name="produit de la Mer" sheetId="7" r:id="rId9"/>
    <sheet name="Surgelés Divers" sheetId="9" r:id="rId10"/>
    <sheet name="Surgelés légumes" sheetId="10" r:id="rId11"/>
    <sheet name="Surgelés ou sous vide Viandes" sheetId="11" r:id="rId12"/>
    <sheet name="epices condiments" sheetId="26" r:id="rId13"/>
    <sheet name="Epicerie" sheetId="12" r:id="rId14"/>
    <sheet name="Lot Jus" sheetId="23" r:id="rId15"/>
    <sheet name="Viandes de Porc Frais" sheetId="13" r:id="rId16"/>
    <sheet name="Charcuterie" sheetId="14" r:id="rId17"/>
    <sheet name="Volailles Fraiches" sheetId="15" r:id="rId18"/>
    <sheet name="Boucherie Fraiche" sheetId="16" r:id="rId19"/>
    <sheet name="viande locale ou bio" sheetId="22" r:id="rId20"/>
    <sheet name="Pain et Viennoiserie" sheetId="18" r:id="rId21"/>
    <sheet name="cereales legumineuse" sheetId="24" r:id="rId22"/>
    <sheet name="produits vegetariens" sheetId="25" r:id="rId23"/>
  </sheets>
  <definedNames>
    <definedName name="_xlnm.Print_Area" localSheetId="0">'Cahier des charges'!$A$1:$L$71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3" l="1"/>
  <c r="F11" i="15"/>
  <c r="F17" i="13" l="1"/>
  <c r="F10" i="13"/>
  <c r="F29" i="12"/>
  <c r="F73" i="12"/>
  <c r="F92" i="12"/>
  <c r="F59" i="12"/>
  <c r="F40" i="26"/>
  <c r="F39" i="26"/>
  <c r="F28" i="9"/>
  <c r="F44" i="9"/>
  <c r="F33" i="9"/>
  <c r="F43" i="9"/>
  <c r="F30" i="9"/>
  <c r="F25" i="7"/>
  <c r="F24" i="6"/>
  <c r="F8" i="6"/>
  <c r="F33" i="10" l="1"/>
  <c r="F34" i="6"/>
  <c r="F8" i="4"/>
  <c r="F7" i="4"/>
  <c r="F38" i="12"/>
  <c r="F93" i="12"/>
  <c r="F33" i="26"/>
  <c r="F13" i="4" l="1"/>
  <c r="F19" i="12" l="1"/>
  <c r="F16" i="12"/>
  <c r="F15" i="12"/>
  <c r="F71" i="12" l="1"/>
  <c r="F8" i="25"/>
  <c r="F15" i="13"/>
  <c r="F66" i="12"/>
  <c r="F39" i="12"/>
  <c r="F7" i="10"/>
  <c r="F8" i="10"/>
  <c r="F40" i="10"/>
  <c r="F8" i="7"/>
  <c r="F15" i="7"/>
  <c r="F13" i="6"/>
  <c r="F12" i="12" l="1"/>
  <c r="F65" i="12" l="1"/>
  <c r="F64" i="12"/>
  <c r="F28" i="26" l="1"/>
  <c r="F30" i="26"/>
  <c r="F27" i="26"/>
  <c r="F26" i="26"/>
  <c r="F10" i="25"/>
  <c r="F14" i="11"/>
  <c r="F10" i="11"/>
  <c r="F8" i="22"/>
  <c r="F11" i="14"/>
  <c r="F10" i="14"/>
  <c r="F90" i="12" l="1"/>
  <c r="F10" i="12"/>
  <c r="F25" i="12"/>
  <c r="F89" i="12"/>
  <c r="F35" i="26"/>
  <c r="F42" i="26"/>
  <c r="F43" i="26"/>
  <c r="F41" i="26"/>
  <c r="F35" i="12"/>
  <c r="F45" i="12"/>
  <c r="F47" i="12"/>
  <c r="F76" i="12"/>
  <c r="F77" i="12"/>
  <c r="F20" i="12"/>
  <c r="F13" i="26"/>
  <c r="F22" i="26"/>
  <c r="F23" i="26"/>
  <c r="F24" i="26"/>
  <c r="F19" i="26"/>
  <c r="F20" i="26"/>
  <c r="F21" i="26"/>
  <c r="F9" i="26"/>
  <c r="F10" i="26"/>
  <c r="F46" i="26"/>
  <c r="F78" i="12"/>
  <c r="F45" i="26"/>
  <c r="F44" i="26"/>
  <c r="F38" i="26"/>
  <c r="F47" i="26" s="1"/>
  <c r="F37" i="26"/>
  <c r="F36" i="26"/>
  <c r="F34" i="26"/>
  <c r="F32" i="26"/>
  <c r="F31" i="26"/>
  <c r="F29" i="26"/>
  <c r="F25" i="26"/>
  <c r="F18" i="26"/>
  <c r="F17" i="26"/>
  <c r="F16" i="26"/>
  <c r="F15" i="26"/>
  <c r="F14" i="26"/>
  <c r="F12" i="26"/>
  <c r="F11" i="26"/>
  <c r="F48" i="26" l="1"/>
  <c r="F17" i="11"/>
  <c r="F38" i="10"/>
  <c r="F22" i="7"/>
  <c r="F16" i="21" l="1"/>
  <c r="F35" i="2"/>
  <c r="F15" i="11"/>
  <c r="F15" i="25" l="1"/>
  <c r="F14" i="25"/>
  <c r="F13" i="25"/>
  <c r="F12" i="25"/>
  <c r="F11" i="25"/>
  <c r="F9" i="25"/>
  <c r="F7" i="25"/>
  <c r="F16" i="24"/>
  <c r="F15" i="24"/>
  <c r="F14" i="24"/>
  <c r="F13" i="24"/>
  <c r="F12" i="24"/>
  <c r="F11" i="24"/>
  <c r="F10" i="24"/>
  <c r="F9" i="24"/>
  <c r="F8" i="24"/>
  <c r="F7" i="24"/>
  <c r="F17" i="24" l="1"/>
  <c r="F16" i="25"/>
  <c r="F23" i="14"/>
  <c r="F16" i="7" l="1"/>
  <c r="F12" i="15" l="1"/>
  <c r="F35" i="10"/>
  <c r="F11" i="2" l="1"/>
  <c r="F38" i="9" l="1"/>
  <c r="F23" i="2" l="1"/>
  <c r="F8" i="11" l="1"/>
  <c r="F9" i="11"/>
  <c r="F31" i="14" l="1"/>
  <c r="F13" i="11"/>
  <c r="F25" i="9"/>
  <c r="F12" i="2"/>
  <c r="F24" i="9" l="1"/>
  <c r="F19" i="9"/>
  <c r="F17" i="6" l="1"/>
  <c r="F14" i="6"/>
  <c r="F28" i="6"/>
  <c r="F25" i="6"/>
  <c r="F26" i="7" l="1"/>
  <c r="F27" i="2" l="1"/>
  <c r="F9" i="21" l="1"/>
  <c r="F30" i="2" l="1"/>
  <c r="F21" i="4" l="1"/>
  <c r="F10" i="23" l="1"/>
  <c r="F7" i="23"/>
  <c r="F25" i="14"/>
  <c r="F7" i="14"/>
  <c r="F9" i="22"/>
  <c r="F7" i="22"/>
  <c r="F11" i="22"/>
  <c r="F12" i="22"/>
  <c r="F13" i="22"/>
  <c r="F14" i="22"/>
  <c r="F10" i="22"/>
  <c r="F17" i="21"/>
  <c r="F10" i="21"/>
  <c r="F11" i="21"/>
  <c r="F12" i="21"/>
  <c r="F14" i="21"/>
  <c r="F15" i="21"/>
  <c r="F8" i="21"/>
  <c r="F13" i="21"/>
  <c r="F7" i="21"/>
  <c r="F15" i="22" l="1"/>
  <c r="F18" i="21"/>
  <c r="F18" i="12"/>
  <c r="F22" i="12"/>
  <c r="F21" i="12"/>
  <c r="F10" i="9"/>
  <c r="F24" i="2" l="1"/>
  <c r="F33" i="6"/>
  <c r="F23" i="6"/>
  <c r="F12" i="6"/>
  <c r="F10" i="6"/>
  <c r="F8" i="20"/>
  <c r="F7" i="20"/>
  <c r="F25" i="4"/>
  <c r="F20" i="4"/>
  <c r="F69" i="12"/>
  <c r="F75" i="12"/>
  <c r="F7" i="12"/>
  <c r="F17" i="7"/>
  <c r="F9" i="20" l="1"/>
  <c r="F10" i="18" l="1"/>
  <c r="F9" i="18"/>
  <c r="F11" i="18" l="1"/>
  <c r="F14" i="16"/>
  <c r="F14" i="15"/>
  <c r="F13" i="15"/>
  <c r="F9" i="15"/>
  <c r="F8" i="15"/>
  <c r="F7" i="15"/>
  <c r="F30" i="14"/>
  <c r="F29" i="14"/>
  <c r="F28" i="14"/>
  <c r="F27" i="14"/>
  <c r="F26" i="14"/>
  <c r="F24" i="14"/>
  <c r="F22" i="14"/>
  <c r="F21" i="14"/>
  <c r="F20" i="14"/>
  <c r="F19" i="14"/>
  <c r="F18" i="14"/>
  <c r="F17" i="14"/>
  <c r="F16" i="14"/>
  <c r="F15" i="14"/>
  <c r="F14" i="14"/>
  <c r="F13" i="14"/>
  <c r="F12" i="14"/>
  <c r="F9" i="14"/>
  <c r="F8" i="14"/>
  <c r="F19" i="13"/>
  <c r="F18" i="13"/>
  <c r="F16" i="13"/>
  <c r="F14" i="13"/>
  <c r="F12" i="13"/>
  <c r="F11" i="13"/>
  <c r="F9" i="13"/>
  <c r="F8" i="13"/>
  <c r="F7" i="13"/>
  <c r="F99" i="12"/>
  <c r="F98" i="12"/>
  <c r="F97" i="12"/>
  <c r="F96" i="12"/>
  <c r="F95" i="12"/>
  <c r="F94" i="12"/>
  <c r="F91" i="12"/>
  <c r="F88" i="12"/>
  <c r="F87" i="12"/>
  <c r="F86" i="12"/>
  <c r="F85" i="12"/>
  <c r="F84" i="12"/>
  <c r="F83" i="12"/>
  <c r="F80" i="12"/>
  <c r="F79" i="12"/>
  <c r="F74" i="12"/>
  <c r="F72" i="12"/>
  <c r="F70" i="12"/>
  <c r="F68" i="12"/>
  <c r="F67" i="12"/>
  <c r="F63" i="12"/>
  <c r="F62" i="12"/>
  <c r="F61" i="12"/>
  <c r="F60" i="12"/>
  <c r="F58" i="12"/>
  <c r="F57" i="12"/>
  <c r="F56" i="12"/>
  <c r="F55" i="12"/>
  <c r="F54" i="12"/>
  <c r="F53" i="12"/>
  <c r="F52" i="12"/>
  <c r="F51" i="12"/>
  <c r="F50" i="12"/>
  <c r="F49" i="12"/>
  <c r="F48" i="12"/>
  <c r="F46" i="12"/>
  <c r="F44" i="12"/>
  <c r="F43" i="12"/>
  <c r="F42" i="12"/>
  <c r="F41" i="12"/>
  <c r="F40" i="12"/>
  <c r="F37" i="12"/>
  <c r="F36" i="12"/>
  <c r="F34" i="12"/>
  <c r="F31" i="12"/>
  <c r="F30" i="12"/>
  <c r="F28" i="12"/>
  <c r="F27" i="12"/>
  <c r="F26" i="12"/>
  <c r="F24" i="12"/>
  <c r="F23" i="12"/>
  <c r="F17" i="12"/>
  <c r="F14" i="12"/>
  <c r="F13" i="12"/>
  <c r="F11" i="12"/>
  <c r="F9" i="12"/>
  <c r="F8" i="12"/>
  <c r="F16" i="11"/>
  <c r="F12" i="11"/>
  <c r="F11" i="11"/>
  <c r="F7" i="11"/>
  <c r="F49" i="9"/>
  <c r="F41" i="9"/>
  <c r="F47" i="9"/>
  <c r="F46" i="9"/>
  <c r="F48" i="9"/>
  <c r="F45" i="9"/>
  <c r="F42" i="9"/>
  <c r="F40" i="9"/>
  <c r="F39" i="9"/>
  <c r="F37" i="9"/>
  <c r="F36" i="9"/>
  <c r="F35" i="9"/>
  <c r="F34" i="9"/>
  <c r="F32" i="9"/>
  <c r="F31" i="9"/>
  <c r="F29" i="9"/>
  <c r="F27" i="9"/>
  <c r="F26" i="9"/>
  <c r="F23" i="9"/>
  <c r="F22" i="9"/>
  <c r="F20" i="9"/>
  <c r="F21" i="9"/>
  <c r="F17" i="9"/>
  <c r="F18" i="9"/>
  <c r="F16" i="9"/>
  <c r="F14" i="9"/>
  <c r="F15" i="9"/>
  <c r="F13" i="9"/>
  <c r="F12" i="9"/>
  <c r="F11" i="9"/>
  <c r="F9" i="9"/>
  <c r="F8" i="9"/>
  <c r="F7" i="9"/>
  <c r="F43" i="10"/>
  <c r="F42" i="10"/>
  <c r="F41" i="10"/>
  <c r="F39" i="10"/>
  <c r="F21" i="10"/>
  <c r="F31" i="10"/>
  <c r="F34" i="10"/>
  <c r="F36" i="10"/>
  <c r="F32" i="10"/>
  <c r="F30" i="10"/>
  <c r="F29" i="10"/>
  <c r="F28" i="10"/>
  <c r="F27" i="10"/>
  <c r="F26" i="10"/>
  <c r="F25" i="10"/>
  <c r="F24" i="10"/>
  <c r="F23" i="10"/>
  <c r="F22" i="10"/>
  <c r="F20" i="10"/>
  <c r="F19" i="10"/>
  <c r="F17" i="10"/>
  <c r="F18" i="10"/>
  <c r="F16" i="10"/>
  <c r="F15" i="10"/>
  <c r="F14" i="10"/>
  <c r="F13" i="10"/>
  <c r="F12" i="10"/>
  <c r="F11" i="10"/>
  <c r="F10" i="10"/>
  <c r="F9" i="10"/>
  <c r="F24" i="7"/>
  <c r="F23" i="7"/>
  <c r="F21" i="7"/>
  <c r="F20" i="7"/>
  <c r="F19" i="7"/>
  <c r="F18" i="7"/>
  <c r="F14" i="7"/>
  <c r="F13" i="7"/>
  <c r="F12" i="7"/>
  <c r="F10" i="7"/>
  <c r="F11" i="7"/>
  <c r="F9" i="7"/>
  <c r="F7" i="7"/>
  <c r="F30" i="6"/>
  <c r="F19" i="6"/>
  <c r="F11" i="6"/>
  <c r="F35" i="6"/>
  <c r="F29" i="6"/>
  <c r="F7" i="6"/>
  <c r="F32" i="6"/>
  <c r="F27" i="6"/>
  <c r="F26" i="6"/>
  <c r="F22" i="6"/>
  <c r="F20" i="6"/>
  <c r="F36" i="6"/>
  <c r="F9" i="6"/>
  <c r="F21" i="6"/>
  <c r="F18" i="6"/>
  <c r="F16" i="6"/>
  <c r="F15" i="6"/>
  <c r="F31" i="6"/>
  <c r="F8" i="5"/>
  <c r="F7" i="5"/>
  <c r="F17" i="4"/>
  <c r="F12" i="4"/>
  <c r="F9" i="4"/>
  <c r="F10" i="4"/>
  <c r="F24" i="4"/>
  <c r="F23" i="4"/>
  <c r="F22" i="4"/>
  <c r="F11" i="4"/>
  <c r="F15" i="4"/>
  <c r="F14" i="4"/>
  <c r="F19" i="4"/>
  <c r="F18" i="4"/>
  <c r="F8" i="3"/>
  <c r="F10" i="3"/>
  <c r="F11" i="3"/>
  <c r="F9" i="3"/>
  <c r="F7" i="3"/>
  <c r="F42" i="2"/>
  <c r="F41" i="2"/>
  <c r="F40" i="2"/>
  <c r="F39" i="2"/>
  <c r="F38" i="2"/>
  <c r="F37" i="2"/>
  <c r="F36" i="2"/>
  <c r="F34" i="2"/>
  <c r="F33" i="2"/>
  <c r="F32" i="2"/>
  <c r="F31" i="2"/>
  <c r="F29" i="2"/>
  <c r="F28" i="2"/>
  <c r="F26" i="2"/>
  <c r="F25" i="2"/>
  <c r="F22" i="2"/>
  <c r="F21" i="2"/>
  <c r="F20" i="2"/>
  <c r="F19" i="2"/>
  <c r="F17" i="2"/>
  <c r="F18" i="2"/>
  <c r="F16" i="2"/>
  <c r="F15" i="2"/>
  <c r="F14" i="2"/>
  <c r="F13" i="2"/>
  <c r="F10" i="2"/>
  <c r="F9" i="2"/>
  <c r="F8" i="2"/>
  <c r="F7" i="2"/>
  <c r="F27" i="7" l="1"/>
  <c r="F20" i="13"/>
  <c r="F32" i="14"/>
  <c r="F100" i="12"/>
  <c r="F43" i="2"/>
  <c r="F12" i="3"/>
  <c r="F16" i="15"/>
  <c r="F18" i="11"/>
  <c r="F50" i="9"/>
  <c r="F44" i="10"/>
  <c r="F26" i="4"/>
  <c r="F9" i="5"/>
</calcChain>
</file>

<file path=xl/sharedStrings.xml><?xml version="1.0" encoding="utf-8"?>
<sst xmlns="http://schemas.openxmlformats.org/spreadsheetml/2006/main" count="1375" uniqueCount="622">
  <si>
    <t>CAHIER DES CHARGES POUR LE RESTAURANT SCOLAIRE</t>
  </si>
  <si>
    <t xml:space="preserve">C'est un marché de fournitures de denrées consommées sur site. </t>
  </si>
  <si>
    <r>
      <t xml:space="preserve">Type de procédure </t>
    </r>
    <r>
      <rPr>
        <sz val="12"/>
        <rFont val="Arial"/>
        <family val="2"/>
      </rPr>
      <t>: procédure adaptée</t>
    </r>
  </si>
  <si>
    <r>
      <t>Quantité</t>
    </r>
    <r>
      <rPr>
        <sz val="12"/>
        <rFont val="Arial"/>
        <family val="2"/>
      </rPr>
      <t xml:space="preserve"> : marché à bons de commande</t>
    </r>
  </si>
  <si>
    <t>Le fournisseur répondra directement sur les tableaux joints en inscrivant les prix proposés et toutes autres indications de son choix dans les cases appropriées. Et aura le choix de nous les faire parvenir par mail (en priorité), par courrier ou en main propre.</t>
  </si>
  <si>
    <t>Secrétaire d'Intendance chargée de la gestion du Service Annexe d'Hébergement</t>
  </si>
  <si>
    <t>RESTAURANT SCOLAIRE</t>
  </si>
  <si>
    <t>Quantité</t>
  </si>
  <si>
    <t>Des modifications peuvent être apportées aux types de produits et aux quantités du fait de diverses contraintes (par exemple baisse d'effectifs)</t>
  </si>
  <si>
    <t>Critères de sélection des offres</t>
  </si>
  <si>
    <t>Qualités et provenance des produits du fournisseur : 40%</t>
  </si>
  <si>
    <t>Prix : 30%</t>
  </si>
  <si>
    <t>Meilleur rapport qualité/prix</t>
  </si>
  <si>
    <t>Conditions de livraison : 30%</t>
  </si>
  <si>
    <t>Livraison</t>
  </si>
  <si>
    <t>Lieux de livraison</t>
  </si>
  <si>
    <t>Jours de livraison</t>
  </si>
  <si>
    <t>Délai de livraison</t>
  </si>
  <si>
    <t>Livraison effectuée à la date demandée sur le bon de commande</t>
  </si>
  <si>
    <t>Conditions de livraison</t>
  </si>
  <si>
    <t>La livraison est remise à un réceptionnaire qui en vérifie le bon état et la conformité avec le bon de commande.</t>
  </si>
  <si>
    <t>En cas de refus de livraison, de livraison incomplète, de retard ou de non remplacement dans les délais accordés d'une fourniture ayant fait l'objet d'un rejet, l'établissement se fournira là où il le jugera utile.</t>
  </si>
  <si>
    <t>En cas de non-conformité entre la fourniture livrée et le bon de livraison, ce dernier sera rectifié sous la signature des deux parties ou de leurs représentants.</t>
  </si>
  <si>
    <t xml:space="preserve">Si la fourniture livrée ne correspond pas qualitativement aux spécifications du marché ou à la commande, elle sera refusée et devra être remplacée par le titulaire du marché sur demande du gestionnaire de l’établissement. </t>
  </si>
  <si>
    <t>Facturation</t>
  </si>
  <si>
    <t>Qualité / Conditionnement</t>
  </si>
  <si>
    <t>L'établissement peut demander à tester les produits proposés avant d'arrêter son choix.</t>
  </si>
  <si>
    <t>Autres</t>
  </si>
  <si>
    <t>Respect des délais d'approvisionnement ( 3 jours de livraisons minimum)</t>
  </si>
  <si>
    <t>Le fournisseur s'engage à proposer une remise de prix sur catalogue et à préciser le cas échéant sur la proposition toutes pénalités qui pourraient être appliquées ainsi que les causes.</t>
  </si>
  <si>
    <t>Lot Fruits et Légumes</t>
  </si>
  <si>
    <t>FRUITS ET LEGUMES POUR LE RESTAURANT SCOLAIRE</t>
  </si>
  <si>
    <t>A renseigner par le fournisseur</t>
  </si>
  <si>
    <t>PRODUITS</t>
  </si>
  <si>
    <t>Précisions relatives au produit (marque, caractéristiques)</t>
  </si>
  <si>
    <t>Conditionnement</t>
  </si>
  <si>
    <t>Prix / conditionnement HT</t>
  </si>
  <si>
    <t>total HT</t>
  </si>
  <si>
    <t>Observations</t>
  </si>
  <si>
    <t>ananas</t>
  </si>
  <si>
    <t>unité</t>
  </si>
  <si>
    <t>avocat</t>
  </si>
  <si>
    <t xml:space="preserve">banane </t>
  </si>
  <si>
    <t>kg</t>
  </si>
  <si>
    <t>betteraves crus</t>
  </si>
  <si>
    <t>carottes</t>
  </si>
  <si>
    <t>céléri rave</t>
  </si>
  <si>
    <t>champignons de paris</t>
  </si>
  <si>
    <t>choux blanc</t>
  </si>
  <si>
    <t>choux rouge</t>
  </si>
  <si>
    <t>citrons</t>
  </si>
  <si>
    <t>clémentines</t>
  </si>
  <si>
    <t>concombre</t>
  </si>
  <si>
    <t>courgettes</t>
  </si>
  <si>
    <t>fraises</t>
  </si>
  <si>
    <t>kiwi</t>
  </si>
  <si>
    <t xml:space="preserve">melon </t>
  </si>
  <si>
    <t>navets</t>
  </si>
  <si>
    <t>oranges</t>
  </si>
  <si>
    <t>pamplemousse rose</t>
  </si>
  <si>
    <t>panais</t>
  </si>
  <si>
    <t>pastèque</t>
  </si>
  <si>
    <t>poires</t>
  </si>
  <si>
    <t>poivrons verts</t>
  </si>
  <si>
    <t>radis</t>
  </si>
  <si>
    <t>botte</t>
  </si>
  <si>
    <t>radis noirs</t>
  </si>
  <si>
    <t>raisins</t>
  </si>
  <si>
    <t>salade</t>
  </si>
  <si>
    <t>tomates</t>
  </si>
  <si>
    <t>TOTAL</t>
  </si>
  <si>
    <t>Lot Légumes Sous Vide</t>
  </si>
  <si>
    <t>LEGUMES SOUS VIDE (4ème GAMME) POUR LE RESTAURANT SCOLAIRE</t>
  </si>
  <si>
    <t>pommes de terre cube sous vide</t>
  </si>
  <si>
    <t>pommes de terre rondes sous vide</t>
  </si>
  <si>
    <t>pommes de terre en lamelles</t>
  </si>
  <si>
    <t>frites 7/7 sous vide</t>
  </si>
  <si>
    <t>Lot Produits Laitiers</t>
  </si>
  <si>
    <t>PRODUITS LAITIERS POUR LE RESTAURANT SCOLAIRE</t>
  </si>
  <si>
    <t>lait UHT entier (1 litre)</t>
  </si>
  <si>
    <t>litre</t>
  </si>
  <si>
    <t>lait UHT entier (en 10 litres)</t>
  </si>
  <si>
    <t>yaourts nature sucrés</t>
  </si>
  <si>
    <t xml:space="preserve">yaourts nature </t>
  </si>
  <si>
    <t>crème fraiche épaisse en 5 litres</t>
  </si>
  <si>
    <t>5 l</t>
  </si>
  <si>
    <t>crème fraiche UHT en 1 litre</t>
  </si>
  <si>
    <t>crème anglaise en 1 litre</t>
  </si>
  <si>
    <t>blancs d'œufs en neige</t>
  </si>
  <si>
    <t>barquette</t>
  </si>
  <si>
    <t>beurre motte en 5kg</t>
  </si>
  <si>
    <t>5 kg</t>
  </si>
  <si>
    <t>10 g</t>
  </si>
  <si>
    <t>rochefort en dés</t>
  </si>
  <si>
    <t>edam en dés</t>
  </si>
  <si>
    <t>emmental en dés</t>
  </si>
  <si>
    <t>gruyère râpé</t>
  </si>
  <si>
    <t>mayonnaise en seau</t>
  </si>
  <si>
    <t>yaourts aromatisés</t>
  </si>
  <si>
    <t>mini babybel</t>
  </si>
  <si>
    <t>portion</t>
  </si>
  <si>
    <t>camembert en portions</t>
  </si>
  <si>
    <t>buchette chèvre</t>
  </si>
  <si>
    <t>reblochon</t>
  </si>
  <si>
    <t>fromage blanc 40% par 5kg</t>
  </si>
  <si>
    <t>aile de raie</t>
  </si>
  <si>
    <t>cocktail de fruits de mer</t>
  </si>
  <si>
    <t>crevettes entières</t>
  </si>
  <si>
    <t>crevettes décortiqués</t>
  </si>
  <si>
    <t>cube de poisson blanc 25g</t>
  </si>
  <si>
    <t>filet de cabillaud 130g</t>
  </si>
  <si>
    <t>filet de colin (portion) 130g</t>
  </si>
  <si>
    <t>filet de saumon</t>
  </si>
  <si>
    <t>moules de pleine eau</t>
  </si>
  <si>
    <t xml:space="preserve">moules décortiqués </t>
  </si>
  <si>
    <t>paupiette de saumon 130g</t>
  </si>
  <si>
    <t>poisson pané cuit 120g</t>
  </si>
  <si>
    <t>Lot Produits Surgelés Légumes</t>
  </si>
  <si>
    <t>PRODUITS SURGELES LEGUMES  POUR LE RESTAURANT SCOLAIRE</t>
  </si>
  <si>
    <t>ail coupé</t>
  </si>
  <si>
    <t>aubergines grillées</t>
  </si>
  <si>
    <t>brocolis</t>
  </si>
  <si>
    <t>brunoise de légumes</t>
  </si>
  <si>
    <t>carottes en rondelles</t>
  </si>
  <si>
    <t>céléris en dés</t>
  </si>
  <si>
    <t>champignons émincés</t>
  </si>
  <si>
    <t>choux de bruxelles</t>
  </si>
  <si>
    <t>côtes de blettes</t>
  </si>
  <si>
    <t>choux verts émincés</t>
  </si>
  <si>
    <t>courgettes en rondelles</t>
  </si>
  <si>
    <t>couscous légumes</t>
  </si>
  <si>
    <t>échalottes émincées</t>
  </si>
  <si>
    <t>émincés de poireaux</t>
  </si>
  <si>
    <t>épinards en branche</t>
  </si>
  <si>
    <t>haricots beurre</t>
  </si>
  <si>
    <t>haricots verts</t>
  </si>
  <si>
    <t>julienne de légumes</t>
  </si>
  <si>
    <t>oignons en dés</t>
  </si>
  <si>
    <t>persils coupés</t>
  </si>
  <si>
    <t>petits pois</t>
  </si>
  <si>
    <t>duo poivrons</t>
  </si>
  <si>
    <t>pommes rissolées</t>
  </si>
  <si>
    <t>printanière de légumes</t>
  </si>
  <si>
    <t>ratatouille</t>
  </si>
  <si>
    <t>salsifis</t>
  </si>
  <si>
    <t>Lot produits surgelés divers (autres que les produits surgelés carnés, produits de la mer et légumes)</t>
  </si>
  <si>
    <t xml:space="preserve">           PRODUITS SURGELES DIVERS  POUR LE RESTAURANT SCOLAIRE</t>
  </si>
  <si>
    <t>chocolat/pomme/framboise</t>
  </si>
  <si>
    <t>calamars à la romaine</t>
  </si>
  <si>
    <t>carrés mille feuilles vanille 55g</t>
  </si>
  <si>
    <t>chaussons aux pommes 90g</t>
  </si>
  <si>
    <t>choux vanille 50 g</t>
  </si>
  <si>
    <t>crêpe au fromage 50g</t>
  </si>
  <si>
    <t>crêpe au chocolat 50g</t>
  </si>
  <si>
    <t>croisillons abricot prédécoupés 10 parts</t>
  </si>
  <si>
    <t>doonuts sucré 55g</t>
  </si>
  <si>
    <t>doonuts chocolat 55g</t>
  </si>
  <si>
    <t>éclairs au chocolat 45g</t>
  </si>
  <si>
    <t>éclairs au café 45g</t>
  </si>
  <si>
    <t>flan pâtissier prédécoupés 10 parts</t>
  </si>
  <si>
    <t>friand fromage 65g</t>
  </si>
  <si>
    <t>gaufres 40g</t>
  </si>
  <si>
    <t>nuggets de volaille cuits</t>
  </si>
  <si>
    <t>paris-brest 38g</t>
  </si>
  <si>
    <t>pavé carré noir de noir 50g</t>
  </si>
  <si>
    <t>pizza bande 700g</t>
  </si>
  <si>
    <t>plaque</t>
  </si>
  <si>
    <t>quiche lorraine en bande 1kg</t>
  </si>
  <si>
    <t>tarte aux 4 fromages 1kg</t>
  </si>
  <si>
    <t>tartes au citron prédécoupée 10 parts</t>
  </si>
  <si>
    <t>tartes aux pommes prédécoupée 10 parts</t>
  </si>
  <si>
    <t>tartes normande prédécoupée 10 parts</t>
  </si>
  <si>
    <t>tartes grillées aux cerises prédécoupée 10 parts</t>
  </si>
  <si>
    <t>tomates farcies 120g</t>
  </si>
  <si>
    <t>sans porc</t>
  </si>
  <si>
    <t>PRODUITS SURGELES CARNES POUR LE RESTAURANT SCOLAIRE</t>
  </si>
  <si>
    <t>steak hâché VBF 120g</t>
  </si>
  <si>
    <t>Lot Epicerie</t>
  </si>
  <si>
    <t>PRODUITS D'EPICERIE</t>
  </si>
  <si>
    <t>ananas en tranche</t>
  </si>
  <si>
    <t>3/1</t>
  </si>
  <si>
    <t xml:space="preserve">bisque de homard </t>
  </si>
  <si>
    <t>café moulu</t>
  </si>
  <si>
    <t>céréales Miel Pops</t>
  </si>
  <si>
    <t xml:space="preserve">champignons à la grecque </t>
  </si>
  <si>
    <t>bocal</t>
  </si>
  <si>
    <t>chips en 30 g</t>
  </si>
  <si>
    <t>paquet</t>
  </si>
  <si>
    <t>chocolat en poudre instantané</t>
  </si>
  <si>
    <t>dilution à froid</t>
  </si>
  <si>
    <t>cocktail de fruits</t>
  </si>
  <si>
    <t>5/1</t>
  </si>
  <si>
    <t>cœur de palmier</t>
  </si>
  <si>
    <t>compote de pêches</t>
  </si>
  <si>
    <t xml:space="preserve">compote de pommes </t>
  </si>
  <si>
    <t>concentré de tomate</t>
  </si>
  <si>
    <t>4/4</t>
  </si>
  <si>
    <t>confitures fruits rouges (coupelle)</t>
  </si>
  <si>
    <t>cornichons entiers</t>
  </si>
  <si>
    <t>crème pâtissière à froid</t>
  </si>
  <si>
    <t>croutons cube</t>
  </si>
  <si>
    <t xml:space="preserve">endives </t>
  </si>
  <si>
    <t>farine de blé</t>
  </si>
  <si>
    <t>flageolets</t>
  </si>
  <si>
    <t>boite</t>
  </si>
  <si>
    <r>
      <t xml:space="preserve">génoise en plaque </t>
    </r>
    <r>
      <rPr>
        <sz val="8"/>
        <color indexed="8"/>
        <rFont val="Arial"/>
        <family val="2"/>
      </rPr>
      <t>(carton de 14 plaques)</t>
    </r>
  </si>
  <si>
    <t>gros sel</t>
  </si>
  <si>
    <t>haricots rouges</t>
  </si>
  <si>
    <t>huile de colza en 5 litres</t>
  </si>
  <si>
    <t>5l</t>
  </si>
  <si>
    <t>huile d'olive en 1 litre</t>
  </si>
  <si>
    <t>huile pour friture</t>
  </si>
  <si>
    <t>jus de citron</t>
  </si>
  <si>
    <t>macédoine de légumes</t>
  </si>
  <si>
    <t>maïs</t>
  </si>
  <si>
    <t>maïzena</t>
  </si>
  <si>
    <t>maquereaux divers</t>
  </si>
  <si>
    <t>miel en coupelles</t>
  </si>
  <si>
    <t>préparation mousse au chocolat blanc</t>
  </si>
  <si>
    <t>préparation mousse au chocolat noir</t>
  </si>
  <si>
    <t>pâtes coquillettes</t>
  </si>
  <si>
    <t>pâtes lasagne</t>
  </si>
  <si>
    <t>pâtes spaghetti</t>
  </si>
  <si>
    <t>pêche au sirop</t>
  </si>
  <si>
    <t>poires au sirop</t>
  </si>
  <si>
    <t>raviolis pur bœuf</t>
  </si>
  <si>
    <t xml:space="preserve">riz long </t>
  </si>
  <si>
    <t>10 kg</t>
  </si>
  <si>
    <t xml:space="preserve">riz rond </t>
  </si>
  <si>
    <t>de préfèrence en 5kg</t>
  </si>
  <si>
    <t>salade composée individuel 250g</t>
  </si>
  <si>
    <t>sardine à l'huile</t>
  </si>
  <si>
    <t>sauce dessert divers</t>
  </si>
  <si>
    <t>caramel, chocolat, fruits rouges</t>
  </si>
  <si>
    <t>carton de 500</t>
  </si>
  <si>
    <t xml:space="preserve">sel fin </t>
  </si>
  <si>
    <t>semoule couscous</t>
  </si>
  <si>
    <t>sucre dosette par 500</t>
  </si>
  <si>
    <t>sucre semoule</t>
  </si>
  <si>
    <t xml:space="preserve">thon </t>
  </si>
  <si>
    <t xml:space="preserve">tomates concassées </t>
  </si>
  <si>
    <t>vin blanc cuisine</t>
  </si>
  <si>
    <t>vin rouge cuisine</t>
  </si>
  <si>
    <t>Lot Viande de Porc Frais</t>
  </si>
  <si>
    <t>PORC FRAIS  POUR LE RESTAURANT SCOLAIRE</t>
  </si>
  <si>
    <t>boudin blanc 120 g</t>
  </si>
  <si>
    <t>émincé de porc</t>
  </si>
  <si>
    <t>Lot  Charcuterie</t>
  </si>
  <si>
    <t>CHARCUTERIE POUR LE RESTAURANT SCOLAIRE</t>
  </si>
  <si>
    <t>andouille</t>
  </si>
  <si>
    <t>andouillette 120g</t>
  </si>
  <si>
    <t xml:space="preserve">cervelas </t>
  </si>
  <si>
    <t>chorizo</t>
  </si>
  <si>
    <t>épaule cuite en cube</t>
  </si>
  <si>
    <t xml:space="preserve">galantine de volaille </t>
  </si>
  <si>
    <t>jambon blanc supérieur entier</t>
  </si>
  <si>
    <t>lardons en dés</t>
  </si>
  <si>
    <t>mortadelle</t>
  </si>
  <si>
    <t>mousse de canard</t>
  </si>
  <si>
    <t>museau de porc</t>
  </si>
  <si>
    <t>pâté de campagne</t>
  </si>
  <si>
    <t>pâté en croûte</t>
  </si>
  <si>
    <t>rillettes du mans</t>
  </si>
  <si>
    <t>rillons</t>
  </si>
  <si>
    <t>salami</t>
  </si>
  <si>
    <t>saucisson à l'ail</t>
  </si>
  <si>
    <t>Lot  Volailles Fraîches</t>
  </si>
  <si>
    <t>VOLAILLES FRAICHES POUR LE RESTAURANT SCOLAIRE</t>
  </si>
  <si>
    <t xml:space="preserve">cuisse de poulet 200g-220g </t>
  </si>
  <si>
    <t>sauté de dinde sans os 70g</t>
  </si>
  <si>
    <t>Lot Viandes Fraîches de Boucherie</t>
  </si>
  <si>
    <t>VIANDES FRAICHES DE BOUCHERIE POUR LE RESTAURANT SCOLAIRE</t>
  </si>
  <si>
    <t>bourguignon gros bout 70g</t>
  </si>
  <si>
    <t>VBF</t>
  </si>
  <si>
    <t xml:space="preserve">émincé de bœuf </t>
  </si>
  <si>
    <t>rognons de génisse en dés</t>
  </si>
  <si>
    <t>rôti de bœuf tranche</t>
  </si>
  <si>
    <t>Lot Pain et Viennoiserie</t>
  </si>
  <si>
    <t>PAIN ET VIENNOISERIE POUR LE RESTAURANT SCOLAIRE</t>
  </si>
  <si>
    <t>petit pain</t>
  </si>
  <si>
    <t>40gr</t>
  </si>
  <si>
    <t>boule coupée</t>
  </si>
  <si>
    <t>boule</t>
  </si>
  <si>
    <t>filet de hoki(portion )125g</t>
  </si>
  <si>
    <t>glace cône parfum divers</t>
  </si>
  <si>
    <t xml:space="preserve"> brissure de choux fleurs</t>
  </si>
  <si>
    <t>paupiette de veau 140g VBF</t>
  </si>
  <si>
    <t>boulette de bœuf VBF</t>
  </si>
  <si>
    <t>asperge</t>
  </si>
  <si>
    <t>purée complète au lait</t>
  </si>
  <si>
    <t xml:space="preserve">quenelle de volaille </t>
  </si>
  <si>
    <t>thé en dosette divers</t>
  </si>
  <si>
    <t>pistoles chocolat noirs/blancs</t>
  </si>
  <si>
    <t xml:space="preserve">kg </t>
  </si>
  <si>
    <t xml:space="preserve">boudin noir 120g </t>
  </si>
  <si>
    <t xml:space="preserve">volaille française </t>
  </si>
  <si>
    <t>volaille française</t>
  </si>
  <si>
    <t xml:space="preserve">chipolatas crue en 60g </t>
  </si>
  <si>
    <t xml:space="preserve">merguez crue en 60g </t>
  </si>
  <si>
    <t xml:space="preserve">rôti de porc longe </t>
  </si>
  <si>
    <t xml:space="preserve">saucisse de toulouse en 120g </t>
  </si>
  <si>
    <t xml:space="preserve">sauté de porc épaule sans os 70g </t>
  </si>
  <si>
    <t xml:space="preserve"> VPF</t>
  </si>
  <si>
    <t>VF</t>
  </si>
  <si>
    <t>poëlée campagnardes</t>
  </si>
  <si>
    <t>poëlée forestières</t>
  </si>
  <si>
    <t>poëlée asiatiques</t>
  </si>
  <si>
    <t xml:space="preserve">lait français </t>
  </si>
  <si>
    <t xml:space="preserve">à la tarte </t>
  </si>
  <si>
    <t>à la tarte</t>
  </si>
  <si>
    <t>à la bande</t>
  </si>
  <si>
    <t xml:space="preserve">barquette </t>
  </si>
  <si>
    <t>mini emmental portions(100)</t>
  </si>
  <si>
    <t>leardamer(96)</t>
  </si>
  <si>
    <t>pavé d'affinois(40)</t>
  </si>
  <si>
    <t>rondelé noix(60)</t>
  </si>
  <si>
    <t>port salut en portions(80)</t>
  </si>
  <si>
    <t>samos(80)</t>
  </si>
  <si>
    <t>chanteneige(54)</t>
  </si>
  <si>
    <t>kiri(80)</t>
  </si>
  <si>
    <t>crème dessert divers</t>
  </si>
  <si>
    <t>vache qui rit(80)</t>
  </si>
  <si>
    <t>cantafrais (54)</t>
  </si>
  <si>
    <t xml:space="preserve">portion </t>
  </si>
  <si>
    <t>chevretine(60)</t>
  </si>
  <si>
    <t>mini fol'épi</t>
  </si>
  <si>
    <t>saint moret (144)</t>
  </si>
  <si>
    <t>endive</t>
  </si>
  <si>
    <t>ind</t>
  </si>
  <si>
    <t xml:space="preserve">cervelas alsaciens </t>
  </si>
  <si>
    <t>pâte à tartiner(nutella)</t>
  </si>
  <si>
    <t>chocos cops</t>
  </si>
  <si>
    <t xml:space="preserve">coco pops </t>
  </si>
  <si>
    <t>céréales fourrés chocolat(extra)</t>
  </si>
  <si>
    <t>cérèale trésor chocolat</t>
  </si>
  <si>
    <t>Contact : fhb.srh@ac-nantes.fr ou au 02 43 50 23 64</t>
  </si>
  <si>
    <t>L.P  FUNAY HELENE BOUCHER 22 rue Rodolphe Diesel 72100 LE MANS (Entrée côté Funay)</t>
  </si>
  <si>
    <r>
      <t xml:space="preserve">En cas de </t>
    </r>
    <r>
      <rPr>
        <b/>
        <u/>
        <sz val="12"/>
        <color rgb="FFFF0000"/>
        <rFont val="Arial"/>
        <family val="2"/>
      </rPr>
      <t>différence de prix non justifié au détriment de l'établissement,</t>
    </r>
    <r>
      <rPr>
        <sz val="12"/>
        <rFont val="Arial"/>
        <family val="2"/>
      </rPr>
      <t xml:space="preserve"> celle-ci sera mise de plein droit à la charge du titulaire et automatiquement déduite de la prochaine facture mise en paiement à son profit.</t>
    </r>
  </si>
  <si>
    <t>L'établissement se réserve le droit de retirer un ou des produits de certains lots si ce ou ces produits ne correspondent pas aux conditions (prix, qualités….) également afin de garder l'équité pour le choix des fournisseurs.</t>
  </si>
  <si>
    <t>Serviette Papier (Compatible avec un distributeur)</t>
  </si>
  <si>
    <t>Unité</t>
  </si>
  <si>
    <t>Film plastique</t>
  </si>
  <si>
    <t>Aluminium</t>
  </si>
  <si>
    <t>Papier Sulfurisé</t>
  </si>
  <si>
    <t>Sac Témoin</t>
  </si>
  <si>
    <t>Cartons</t>
  </si>
  <si>
    <t>NON CONSOMMABLE POUR LE RESTAURANT SCOLAIRE</t>
  </si>
  <si>
    <t>Lot Non Consommables</t>
  </si>
  <si>
    <t>sauté de Brebis sans os 70g</t>
  </si>
  <si>
    <t>Epaule sans os de Veau</t>
  </si>
  <si>
    <t>Blanquette de Veau (Epaule, Collier, Poitrine)</t>
  </si>
  <si>
    <t>pâté de foie de Porc</t>
  </si>
  <si>
    <t>1 1/2 Jambon de vendée</t>
  </si>
  <si>
    <t>Paté Local Traditionnel</t>
  </si>
  <si>
    <t xml:space="preserve"> VPF Régional</t>
  </si>
  <si>
    <t>Lot Jus de Fruits</t>
  </si>
  <si>
    <t>JUS DE FRUITS  POUR LE RESTAURANT SCOLAIRE</t>
  </si>
  <si>
    <t xml:space="preserve"> VF</t>
  </si>
  <si>
    <t>beignets fourrés 75g (chocolat, framboise, pomme)</t>
  </si>
  <si>
    <t xml:space="preserve">Lingettes Désinfectantes en boite </t>
  </si>
  <si>
    <t>cartons</t>
  </si>
  <si>
    <t xml:space="preserve">poche patissiere jetable </t>
  </si>
  <si>
    <t xml:space="preserve">choux fleurs </t>
  </si>
  <si>
    <t xml:space="preserve">oignons rouge </t>
  </si>
  <si>
    <t xml:space="preserve">Bombe Graissante </t>
  </si>
  <si>
    <t>Mache</t>
  </si>
  <si>
    <t xml:space="preserve">Barquette  ou terrine en Aluminium </t>
  </si>
  <si>
    <t xml:space="preserve">Barquette </t>
  </si>
  <si>
    <t xml:space="preserve">Mozarella en cossettes </t>
  </si>
  <si>
    <t>éclairs à la vanille 45g</t>
  </si>
  <si>
    <t xml:space="preserve">unité </t>
  </si>
  <si>
    <t xml:space="preserve">à la plaque </t>
  </si>
  <si>
    <t>cordon bleu 125 g</t>
  </si>
  <si>
    <t>escalope viennoise 125g</t>
  </si>
  <si>
    <t xml:space="preserve">surimi en 2kg </t>
  </si>
  <si>
    <t xml:space="preserve">produits surgelés </t>
  </si>
  <si>
    <t xml:space="preserve">Lot Produits  de la Mer </t>
  </si>
  <si>
    <t>barquette de 0,500 kg</t>
  </si>
  <si>
    <t xml:space="preserve">petit rottelet </t>
  </si>
  <si>
    <t xml:space="preserve">delice emmental </t>
  </si>
  <si>
    <t xml:space="preserve">delice  emmental stick </t>
  </si>
  <si>
    <t xml:space="preserve">fromage tartiflette </t>
  </si>
  <si>
    <t>Mais aussi en cas de non-conformité des produits (produits périmés, DLC/DLUO trop courte, boîtes cabossées, sous vides perçés.....) il y aura un rejet systématique de la marchandise.</t>
  </si>
  <si>
    <r>
      <t>Possible tous les matins, du lundi au vendredi par mesure de sécurité de</t>
    </r>
    <r>
      <rPr>
        <sz val="11"/>
        <color rgb="FFFF0000"/>
        <rFont val="Arial"/>
        <family val="2"/>
      </rPr>
      <t xml:space="preserve"> 6h 15 à 09h maximum.</t>
    </r>
  </si>
  <si>
    <t xml:space="preserve">brocolis </t>
  </si>
  <si>
    <t xml:space="preserve">Flan caramel </t>
  </si>
  <si>
    <t>paupiette de lapin</t>
  </si>
  <si>
    <t xml:space="preserve">rable de lapin </t>
  </si>
  <si>
    <t>strasbourg 50g</t>
  </si>
  <si>
    <t>brochette de dinde romarin/citron  130g VF</t>
  </si>
  <si>
    <t>brochette de dinde nature 130g VF</t>
  </si>
  <si>
    <t xml:space="preserve">langue de bœuf </t>
  </si>
  <si>
    <t xml:space="preserve">saucisson sec ou saucisse sèche </t>
  </si>
  <si>
    <t xml:space="preserve">echalote </t>
  </si>
  <si>
    <t xml:space="preserve">egréné de bœuf </t>
  </si>
  <si>
    <t>plaque de feuillage pur beurre 500g  52*32</t>
  </si>
  <si>
    <t>bottes persil,ciboulette</t>
  </si>
  <si>
    <t xml:space="preserve">français </t>
  </si>
  <si>
    <r>
      <t>Traçabilité  (Zone d'élevage, Région, Département, Zone de Pêche)                                                                                                                                                                                                    Transparence des produits (Dossier de traçabilité détaillé,, fiches techniques produits pour les allergènes (réf : Décret n°2015-447)                                                                                                                                                                                         Produits sans OGM, produits issus de l'agriculture raisonnée voire biologique et issus de circuit court.(</t>
    </r>
    <r>
      <rPr>
        <b/>
        <sz val="11"/>
        <rFont val="Arial"/>
        <family val="2"/>
      </rPr>
      <t>français</t>
    </r>
    <r>
      <rPr>
        <sz val="11"/>
        <rFont val="Arial"/>
        <family val="2"/>
      </rPr>
      <t>)</t>
    </r>
  </si>
  <si>
    <t>tous fournisseurs signalera ces jours de livraisons lors de la réponse au marché (pas de livraison avant 6h15)</t>
  </si>
  <si>
    <r>
      <t>Tout retour de marchandise doit faire l'objet d'un avoir portant le numéro du bon de commande et de la facture concerné.</t>
    </r>
    <r>
      <rPr>
        <b/>
        <sz val="14"/>
        <color rgb="FFFF0000"/>
        <rFont val="Arial"/>
        <family val="2"/>
      </rPr>
      <t>3 exemplaires seront demandés</t>
    </r>
  </si>
  <si>
    <r>
      <t>Chaque bon de commande doit faire l'objet d'</t>
    </r>
    <r>
      <rPr>
        <b/>
        <sz val="12"/>
        <color rgb="FFFF0000"/>
        <rFont val="Arial"/>
        <family val="2"/>
      </rPr>
      <t xml:space="preserve">une facture en </t>
    </r>
    <r>
      <rPr>
        <b/>
        <sz val="14"/>
        <color rgb="FFFF0000"/>
        <rFont val="Arial"/>
        <family val="2"/>
      </rPr>
      <t xml:space="preserve">3 exemplaires, </t>
    </r>
  </si>
  <si>
    <t>Français</t>
  </si>
  <si>
    <t xml:space="preserve">BARQUETTE française </t>
  </si>
  <si>
    <t>petits suisses aromatisés par 6</t>
  </si>
  <si>
    <t xml:space="preserve"> produits frais français</t>
  </si>
  <si>
    <r>
      <rPr>
        <b/>
        <sz val="12"/>
        <color rgb="FFFF0000"/>
        <rFont val="Arial"/>
        <family val="2"/>
      </rPr>
      <t>ATTENTION</t>
    </r>
    <r>
      <rPr>
        <sz val="12"/>
        <color rgb="FFFF0000"/>
        <rFont val="Arial"/>
        <family val="2"/>
      </rPr>
      <t xml:space="preserve"> </t>
    </r>
    <r>
      <rPr>
        <sz val="12"/>
        <rFont val="Arial"/>
        <family val="2"/>
      </rPr>
      <t xml:space="preserve">depuis le </t>
    </r>
    <r>
      <rPr>
        <u/>
        <sz val="14"/>
        <rFont val="Arial"/>
        <family val="2"/>
      </rPr>
      <t>1er Janvier 2019</t>
    </r>
    <r>
      <rPr>
        <sz val="12"/>
        <rFont val="Arial"/>
        <family val="2"/>
      </rPr>
      <t>, il est obligatoire de faire parvenir ces factures par le biais de l'application</t>
    </r>
    <r>
      <rPr>
        <b/>
        <sz val="12"/>
        <rFont val="Arial"/>
        <family val="2"/>
      </rPr>
      <t xml:space="preserve"> CHORUS PRO</t>
    </r>
    <r>
      <rPr>
        <sz val="12"/>
        <rFont val="Arial"/>
        <family val="2"/>
      </rPr>
      <t xml:space="preserve"> en mentionnant le Code service </t>
    </r>
    <r>
      <rPr>
        <b/>
        <sz val="12"/>
        <rFont val="Arial"/>
        <family val="2"/>
      </rPr>
      <t>SRH</t>
    </r>
    <r>
      <rPr>
        <sz val="12"/>
        <rFont val="Arial"/>
        <family val="2"/>
      </rPr>
      <t>.</t>
    </r>
  </si>
  <si>
    <t>Français (crues ou cuites)</t>
  </si>
  <si>
    <t>divers(proposition de 5 variétés différentes)</t>
  </si>
  <si>
    <t>Haut de cuisse de poulet (100-120gr)</t>
  </si>
  <si>
    <t>VIANDES (BIO ou LOCAL) POUR LE RESTAURANT SCOLAIRE</t>
  </si>
  <si>
    <t>Il est demandé des prix bloqués à l'année pour les petits pains (40g) et le pain (400g)</t>
  </si>
  <si>
    <t xml:space="preserve">petit moulé (144) ail et fine herbes </t>
  </si>
  <si>
    <r>
      <t xml:space="preserve">Les fournitures, accompagnées d'un bon de </t>
    </r>
    <r>
      <rPr>
        <b/>
        <u/>
        <sz val="12"/>
        <rFont val="Arial"/>
        <family val="2"/>
      </rPr>
      <t>livraison obligatoire</t>
    </r>
    <r>
      <rPr>
        <sz val="12"/>
        <rFont val="Arial"/>
        <family val="2"/>
      </rPr>
      <t xml:space="preserve"> seront livrées au lycée aux dates, lieux  et heures indiquées sur le bon de commande.</t>
    </r>
  </si>
  <si>
    <t>Il comporte différents lots : fruits et légumes, légumes sous vide, produits laitiers, yaourts, yaourts bio, fromages, fromages bio, jus de fruits frais, serviettes papiers, épicerie, produits surgelés et frais de la mer, produits surgelés légumes, produits surgelés divers, produits surgelés carnés, porc frais, charcuterie, volailles fraîches, viande fraîche de boucherie, pain et viennoiserie,légumineuses et céréales,produits végétariens</t>
  </si>
  <si>
    <t xml:space="preserve">Sac à Bretelle recyclable </t>
  </si>
  <si>
    <t>couvert recyclables (lot fouchette,couteau et ceuillére</t>
  </si>
  <si>
    <t>)</t>
  </si>
  <si>
    <t xml:space="preserve">cartons </t>
  </si>
  <si>
    <t>Français(crues ou cuites)</t>
  </si>
  <si>
    <t>filet de merlu  125g</t>
  </si>
  <si>
    <t>Toute commande fait l'objet d'un bon de commande adressé par mail.                                                                                                                                                                            Ce bon porte un numéro d'identification (SRH N°,,,,), il est à rapppeler sur le bon de livraison et sur la facture.</t>
  </si>
  <si>
    <t>le lycée est éco-responsable ,nous sollicitons nos futurs fournisseurs de nous livrer en caisse plastique consignée et nous livrer en conditionnement judicieux (lutte contre le gaspillage alimentaire et dechets de conditionnement).</t>
  </si>
  <si>
    <t>terrine de volaille (sans porc)</t>
  </si>
  <si>
    <t>français</t>
  </si>
  <si>
    <t>boulgours</t>
  </si>
  <si>
    <t>crosez</t>
  </si>
  <si>
    <t>haricots blanc</t>
  </si>
  <si>
    <t>lentilles corailles</t>
  </si>
  <si>
    <t xml:space="preserve">millet </t>
  </si>
  <si>
    <t>quinoa</t>
  </si>
  <si>
    <t>sarrasin</t>
  </si>
  <si>
    <t>Lot Produits cereales legumineuse locale ou francaise</t>
  </si>
  <si>
    <t>PRODUITS: cereales legumineuse pour le restaurant scolaire</t>
  </si>
  <si>
    <t>boulette de haricot blanc</t>
  </si>
  <si>
    <t xml:space="preserve">Français </t>
  </si>
  <si>
    <t xml:space="preserve">finger de cereales </t>
  </si>
  <si>
    <t>galette de lupin/ble</t>
  </si>
  <si>
    <t xml:space="preserve">hache de soja </t>
  </si>
  <si>
    <t xml:space="preserve">nuggets de ble </t>
  </si>
  <si>
    <t xml:space="preserve">tomate farcie </t>
  </si>
  <si>
    <t xml:space="preserve">tortilla de ble </t>
  </si>
  <si>
    <t>Lot Produits  vegetarien frais ou surgeles</t>
  </si>
  <si>
    <t>PRODUITS VEGETARIENS POUR LE RESTAURANT SCOLAIRE</t>
  </si>
  <si>
    <t xml:space="preserve">paté de lapin </t>
  </si>
  <si>
    <t>10 L/3L</t>
  </si>
  <si>
    <t xml:space="preserve">potimarron </t>
  </si>
  <si>
    <t xml:space="preserve">ble entier </t>
  </si>
  <si>
    <t>betteraves cuites sous vide(en cube)</t>
  </si>
  <si>
    <t>Saumon en cube</t>
  </si>
  <si>
    <t>Kg</t>
  </si>
  <si>
    <t xml:space="preserve">pommes sautées </t>
  </si>
  <si>
    <t>cote de porc(130 g)</t>
  </si>
  <si>
    <t xml:space="preserve">sauté de poulet </t>
  </si>
  <si>
    <t>melange cinq  cereales</t>
  </si>
  <si>
    <t>5kg</t>
  </si>
  <si>
    <t xml:space="preserve">capres </t>
  </si>
  <si>
    <t xml:space="preserve">cornichons rondelles </t>
  </si>
  <si>
    <t xml:space="preserve">vinaigre balsamique </t>
  </si>
  <si>
    <t xml:space="preserve">Litre </t>
  </si>
  <si>
    <t xml:space="preserve">vinaigre de cidre </t>
  </si>
  <si>
    <t xml:space="preserve">vinaigre de framboise </t>
  </si>
  <si>
    <t xml:space="preserve">vinaigre de vin </t>
  </si>
  <si>
    <t xml:space="preserve">patrelles </t>
  </si>
  <si>
    <t>Litre</t>
  </si>
  <si>
    <t xml:space="preserve">jus de veau </t>
  </si>
  <si>
    <t xml:space="preserve">boite </t>
  </si>
  <si>
    <t xml:space="preserve">fond blanc de volaille </t>
  </si>
  <si>
    <t xml:space="preserve">curcuma </t>
  </si>
  <si>
    <t xml:space="preserve">curry </t>
  </si>
  <si>
    <t xml:space="preserve">epice thai </t>
  </si>
  <si>
    <t xml:space="preserve">poivre concassé </t>
  </si>
  <si>
    <t xml:space="preserve">epice chili </t>
  </si>
  <si>
    <t xml:space="preserve">tabasco </t>
  </si>
  <si>
    <t xml:space="preserve">melange de 5 baies </t>
  </si>
  <si>
    <t xml:space="preserve">gingembre </t>
  </si>
  <si>
    <t xml:space="preserve">paprika </t>
  </si>
  <si>
    <t xml:space="preserve">harissa </t>
  </si>
  <si>
    <t>colombo</t>
  </si>
  <si>
    <t xml:space="preserve">sauce soja </t>
  </si>
  <si>
    <t xml:space="preserve">chapelure blonde </t>
  </si>
  <si>
    <t xml:space="preserve">basilic </t>
  </si>
  <si>
    <t xml:space="preserve">estragon </t>
  </si>
  <si>
    <t xml:space="preserve">herbe de provence </t>
  </si>
  <si>
    <t xml:space="preserve">garam massala </t>
  </si>
  <si>
    <t xml:space="preserve">riz d'or </t>
  </si>
  <si>
    <t xml:space="preserve">melange marocain </t>
  </si>
  <si>
    <t xml:space="preserve">melange mexicain </t>
  </si>
  <si>
    <t xml:space="preserve">melange italien </t>
  </si>
  <si>
    <t xml:space="preserve">el raz hamout </t>
  </si>
  <si>
    <t xml:space="preserve">cumin </t>
  </si>
  <si>
    <t xml:space="preserve">cerneaux de noix </t>
  </si>
  <si>
    <t xml:space="preserve">raisin sec </t>
  </si>
  <si>
    <t xml:space="preserve">gésiers </t>
  </si>
  <si>
    <t xml:space="preserve">fond d'artichaud </t>
  </si>
  <si>
    <t xml:space="preserve">confiture fruits rouge </t>
  </si>
  <si>
    <t xml:space="preserve">origan </t>
  </si>
  <si>
    <t xml:space="preserve">vin blanc - moutarde- tomates </t>
  </si>
  <si>
    <t xml:space="preserve">sucre glace </t>
  </si>
  <si>
    <t xml:space="preserve">cidre </t>
  </si>
  <si>
    <t xml:space="preserve">biére </t>
  </si>
  <si>
    <t xml:space="preserve">sucre roux </t>
  </si>
  <si>
    <t xml:space="preserve">tube </t>
  </si>
  <si>
    <t xml:space="preserve">blanc de dinde en dés </t>
  </si>
  <si>
    <t xml:space="preserve">blanc de poulet en dés </t>
  </si>
  <si>
    <t xml:space="preserve">œufs liquides (1 litre) </t>
  </si>
  <si>
    <t xml:space="preserve">sauté de veau </t>
  </si>
  <si>
    <t>Lot produits surgelés ou sous vide  carnés</t>
  </si>
  <si>
    <t xml:space="preserve">sous vide VF </t>
  </si>
  <si>
    <t>cuisse de poule confite( sous vide)</t>
  </si>
  <si>
    <t xml:space="preserve">roti de bœuf (sous-vide) </t>
  </si>
  <si>
    <t>galette boulgour</t>
  </si>
  <si>
    <t xml:space="preserve">Steak haché de veau VVF 120g( burger) </t>
  </si>
  <si>
    <t xml:space="preserve">viande kebab (lamelles) </t>
  </si>
  <si>
    <t xml:space="preserve">Lot Epices et condiments </t>
  </si>
  <si>
    <t xml:space="preserve">moutarde </t>
  </si>
  <si>
    <t xml:space="preserve">seau 5kg </t>
  </si>
  <si>
    <t xml:space="preserve">moutarde à l'ancienne </t>
  </si>
  <si>
    <t xml:space="preserve">seau 1kg </t>
  </si>
  <si>
    <t xml:space="preserve">huile-tomate </t>
  </si>
  <si>
    <t xml:space="preserve">litre </t>
  </si>
  <si>
    <t xml:space="preserve">pates farfalle </t>
  </si>
  <si>
    <t xml:space="preserve">pates coude rayé </t>
  </si>
  <si>
    <t>(menthe-fruits rouge -nature)</t>
  </si>
  <si>
    <t xml:space="preserve">par 6 </t>
  </si>
  <si>
    <t>briquette de jus de fruit individuelle (de 20cl )</t>
  </si>
  <si>
    <t>Le fournisseur s'engage à récupérer toutes  ces palettes consignées  le jour même de la livraison ,autrement elles seront stockées à l'extérieure pour des raisons de sécurité obligatoire et l'établissement se désengage de toutes responsabilitées sur celle-ci.</t>
  </si>
  <si>
    <t>filet d'eglefin 130g</t>
  </si>
  <si>
    <t>anneau d'encornets</t>
  </si>
  <si>
    <t>tartes au chocolat prédécoupée 10 parts</t>
  </si>
  <si>
    <t>tartes noix de coco prédécoupée 10 parts</t>
  </si>
  <si>
    <t>gâteaux basque prédécoupée 10 parts</t>
  </si>
  <si>
    <t xml:space="preserve">potatoes </t>
  </si>
  <si>
    <t xml:space="preserve">avocat cube </t>
  </si>
  <si>
    <t xml:space="preserve">seau ketchup </t>
  </si>
  <si>
    <t xml:space="preserve">5 kg </t>
  </si>
  <si>
    <t xml:space="preserve">1 kg </t>
  </si>
  <si>
    <t>yaourts aromatisés (Citron Vanille fraise pomme-poire)</t>
  </si>
  <si>
    <t>compote de pommes pêches</t>
  </si>
  <si>
    <t xml:space="preserve">compote de pommes poires </t>
  </si>
  <si>
    <t>crème dessert (vanille chocolat caramel)</t>
  </si>
  <si>
    <t>pâtes nouille fine</t>
  </si>
  <si>
    <t xml:space="preserve">amandes effilées et poudre </t>
  </si>
  <si>
    <t xml:space="preserve">palette demi-sel cru </t>
  </si>
  <si>
    <t xml:space="preserve">gigot ou épaule d'agneau </t>
  </si>
  <si>
    <t xml:space="preserve">egrené de pois bio </t>
  </si>
  <si>
    <t xml:space="preserve">pois chiche </t>
  </si>
  <si>
    <t>céréales Corn Flakes</t>
  </si>
  <si>
    <t xml:space="preserve">céréales Frostie </t>
  </si>
  <si>
    <t>céréale Smacks</t>
  </si>
  <si>
    <t>crème fraiche épaisse en 1 litre</t>
  </si>
  <si>
    <t xml:space="preserve">1 litre </t>
  </si>
  <si>
    <t xml:space="preserve">Poche </t>
  </si>
  <si>
    <t xml:space="preserve">œufs durs sous vide </t>
  </si>
  <si>
    <t>œufs pochés sous-vide</t>
  </si>
  <si>
    <t>fond de pizza tomaté plaque 50/30 cm (rectangle)</t>
  </si>
  <si>
    <t>friand aux légumes 65 g (trois choix)</t>
  </si>
  <si>
    <t>sachet 1 kg</t>
  </si>
  <si>
    <t>sachet 1kg</t>
  </si>
  <si>
    <t xml:space="preserve">Jus d'Orange Frais sans pulpe </t>
  </si>
  <si>
    <t>coupelle  de compote</t>
  </si>
  <si>
    <t>Lot Viandes LOCALE OU BIO</t>
  </si>
  <si>
    <t>vanille,vanille/choco,vanille/fraise,choco/pistache/caramel beurre salé,</t>
  </si>
  <si>
    <t xml:space="preserve">poëlée celtique </t>
  </si>
  <si>
    <t>poëlée 5 légumes</t>
  </si>
  <si>
    <t>poëlée du sud (à base de tomate)</t>
  </si>
  <si>
    <t xml:space="preserve">noix de muscade </t>
  </si>
  <si>
    <t>tartinable poisson thon</t>
  </si>
  <si>
    <t>crème dessert (chocolat)</t>
  </si>
  <si>
    <t>indi</t>
  </si>
  <si>
    <t xml:space="preserve">beurre en 10 g (doux) </t>
  </si>
  <si>
    <t>beurre en 10 g(demi-sel)</t>
  </si>
  <si>
    <t>10g</t>
  </si>
  <si>
    <t xml:space="preserve">Toastinette </t>
  </si>
  <si>
    <t>poëlée brunoise provençale</t>
  </si>
  <si>
    <t xml:space="preserve">crème fraiche UHT en 1 litre 30°/° de matiére grasse </t>
  </si>
  <si>
    <t xml:space="preserve">liégeois chocolat/vanille/ café/ fruit rouge </t>
  </si>
  <si>
    <t>1l</t>
  </si>
  <si>
    <t>10l</t>
  </si>
  <si>
    <t>seau</t>
  </si>
  <si>
    <t>l</t>
  </si>
  <si>
    <t xml:space="preserve">Unité </t>
  </si>
  <si>
    <t xml:space="preserve">bleu dés ou brissure </t>
  </si>
  <si>
    <t xml:space="preserve">minolette en dés </t>
  </si>
  <si>
    <t xml:space="preserve">saumonette entiére </t>
  </si>
  <si>
    <t>PRODUITS SURGELES ou FRAIS DE LA MER POUR LE RESTAURANT SCOLAIRE</t>
  </si>
  <si>
    <t xml:space="preserve">surimi en miette </t>
  </si>
  <si>
    <t>gateaux nid d'abeille  prédécoupée 10 parts</t>
  </si>
  <si>
    <t>tartes au citron meringuées prédécoupée 10 parts</t>
  </si>
  <si>
    <t>Moelleux au chocolat(Bio) prédécoupée 10 parts</t>
  </si>
  <si>
    <t>tarte crumble aux pommes prédécoupée 10 parts</t>
  </si>
  <si>
    <t>friand hot dog sans porc 65g</t>
  </si>
  <si>
    <t xml:space="preserve">friand poisson 65g </t>
  </si>
  <si>
    <t xml:space="preserve">poivre vert </t>
  </si>
  <si>
    <t xml:space="preserve">olive noire rondelle </t>
  </si>
  <si>
    <t>poivre moulu blanc/noir</t>
  </si>
  <si>
    <t>lentilles blonde</t>
  </si>
  <si>
    <t xml:space="preserve">miel </t>
  </si>
  <si>
    <t>6 seau</t>
  </si>
  <si>
    <t xml:space="preserve">8seau </t>
  </si>
  <si>
    <t>sucre semoule cristallisse</t>
  </si>
  <si>
    <t xml:space="preserve">porto salé /poivré </t>
  </si>
  <si>
    <t xml:space="preserve">cognac salé/poivré </t>
  </si>
  <si>
    <t>crépinette en 0,130g</t>
  </si>
  <si>
    <t>Travers de porc</t>
  </si>
  <si>
    <t>émincé de dinde viande rouge(</t>
  </si>
  <si>
    <t>produits surgelés répondant à la loi égalim (pêche responsable)</t>
  </si>
  <si>
    <t xml:space="preserve"> VPF (Répondant à la loi égalim) Bleu blanc cœur,label ,IGP</t>
  </si>
  <si>
    <t>volaille française (Répondant à la loi égalim) Bleu blanc cœur,label ,IGP</t>
  </si>
  <si>
    <t xml:space="preserve">escalope de dinde 130 g </t>
  </si>
  <si>
    <t xml:space="preserve">filet de Poulet 120/130g </t>
  </si>
  <si>
    <t xml:space="preserve">filet de dinde </t>
  </si>
  <si>
    <t xml:space="preserve">poulet PAC 1,2kg </t>
  </si>
  <si>
    <t>VBF(Répondant à la loi égalim) Bleu blanc cœur,label ,IGP</t>
  </si>
  <si>
    <t xml:space="preserve"> VF(Répondant à la loi égalim) Bleu blanc cœur,label ,IGP</t>
  </si>
  <si>
    <t>(Bleu,Blanc,Cœur)</t>
  </si>
  <si>
    <t>Paleron ou jumeaux</t>
  </si>
  <si>
    <t xml:space="preserve">Kg </t>
  </si>
  <si>
    <t>Dans certains Lots ,il sera demandé des critères afin de  répondre à la loi égalim (Bleu blanc cœur,label ,IGP pêche responsable etc)</t>
  </si>
  <si>
    <t>Langue de porc (environ 375g)</t>
  </si>
  <si>
    <t>Date limite de remise des candidatures au plus tard : lundi 2 décembre 2024 à 17h00</t>
  </si>
  <si>
    <t>Le marché prendra effet le 1 janvier 2025 jusqu'au 31 décembre 2025
Il concerne le restaurant scolaire du Lycée Professionnel Funay - Hélène Boucher Le 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</si>
</sst>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37" x14ac:knownFonts="1">
    <font>
      <sz val="11"/>
      <color theme="1"/>
      <name val="Calibri"/>
      <family val="2"/>
      <scheme val="minor"/>
    </font>
    <font>
      <sz val="10"/>
      <name val="Arial"/>
      <family val="2"/>
    </font>
    <font>
      <sz val="12"/>
      <name val="Arial"/>
      <family val="2"/>
    </font>
    <font>
      <sz val="12"/>
      <color indexed="10"/>
      <name val="Arial"/>
      <family val="2"/>
    </font>
    <font>
      <sz val="10"/>
      <color indexed="10"/>
      <name val="Arial"/>
      <family val="2"/>
    </font>
    <font>
      <b/>
      <sz val="10"/>
      <name val="Arial"/>
      <family val="2"/>
    </font>
    <font>
      <b/>
      <sz val="12"/>
      <name val="Arial"/>
      <family val="2"/>
    </font>
    <font>
      <sz val="12"/>
      <color indexed="10"/>
      <name val="Arial"/>
      <family val="2"/>
    </font>
    <font>
      <sz val="10"/>
      <color indexed="8"/>
      <name val="Arial"/>
      <family val="2"/>
    </font>
    <font>
      <sz val="12"/>
      <color indexed="8"/>
      <name val="Arial"/>
      <family val="2"/>
    </font>
    <font>
      <sz val="12"/>
      <name val="Arial"/>
      <family val="2"/>
    </font>
    <font>
      <sz val="10"/>
      <name val="Arial"/>
      <family val="2"/>
    </font>
    <font>
      <b/>
      <sz val="14"/>
      <name val="Arial"/>
      <family val="2"/>
    </font>
    <font>
      <sz val="11"/>
      <name val="Arial"/>
      <family val="2"/>
    </font>
    <font>
      <sz val="11"/>
      <color indexed="10"/>
      <name val="Arial"/>
      <family val="2"/>
    </font>
    <font>
      <i/>
      <sz val="12"/>
      <name val="Arial"/>
      <family val="2"/>
    </font>
    <font>
      <sz val="12"/>
      <color indexed="8"/>
      <name val="Arial"/>
      <family val="2"/>
    </font>
    <font>
      <b/>
      <sz val="10"/>
      <color indexed="10"/>
      <name val="Arial"/>
      <family val="2"/>
    </font>
    <font>
      <b/>
      <sz val="11"/>
      <name val="Arial"/>
      <family val="2"/>
    </font>
    <font>
      <sz val="10"/>
      <color indexed="10"/>
      <name val="Arial"/>
      <family val="2"/>
    </font>
    <font>
      <sz val="8"/>
      <color indexed="8"/>
      <name val="Arial"/>
      <family val="2"/>
    </font>
    <font>
      <sz val="11"/>
      <color indexed="8"/>
      <name val="Arial"/>
      <family val="2"/>
    </font>
    <font>
      <b/>
      <sz val="16"/>
      <name val="Arial"/>
      <family val="2"/>
    </font>
    <font>
      <b/>
      <sz val="20"/>
      <name val="Arial"/>
      <family val="2"/>
    </font>
    <font>
      <b/>
      <u/>
      <sz val="12"/>
      <name val="Arial"/>
      <family val="2"/>
    </font>
    <font>
      <b/>
      <sz val="16"/>
      <color indexed="10"/>
      <name val="Arial"/>
      <family val="2"/>
    </font>
    <font>
      <sz val="16"/>
      <name val="Arial"/>
      <family val="2"/>
    </font>
    <font>
      <b/>
      <sz val="14"/>
      <color indexed="10"/>
      <name val="Arial"/>
      <family val="2"/>
    </font>
    <font>
      <sz val="10"/>
      <color indexed="8"/>
      <name val="Arial"/>
      <family val="2"/>
    </font>
    <font>
      <b/>
      <u/>
      <sz val="12"/>
      <color rgb="FFFF0000"/>
      <name val="Arial"/>
      <family val="2"/>
    </font>
    <font>
      <b/>
      <sz val="12"/>
      <color rgb="FFFF0000"/>
      <name val="Arial"/>
      <family val="2"/>
    </font>
    <font>
      <b/>
      <sz val="14"/>
      <color rgb="FFFF0000"/>
      <name val="Arial"/>
      <family val="2"/>
    </font>
    <font>
      <sz val="12"/>
      <color rgb="FFFF0000"/>
      <name val="Arial"/>
      <family val="2"/>
    </font>
    <font>
      <sz val="11"/>
      <color rgb="FFFF0000"/>
      <name val="Arial"/>
      <family val="2"/>
    </font>
    <font>
      <u/>
      <sz val="14"/>
      <name val="Arial"/>
      <family val="2"/>
    </font>
    <font>
      <sz val="11"/>
      <color theme="1"/>
      <name val="Arial"/>
      <family val="2"/>
    </font>
    <font>
      <b/>
      <sz val="12"/>
      <color indexed="10"/>
      <name val="Arial"/>
      <family val="2"/>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indexed="5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264">
    <xf numFmtId="0" fontId="0" fillId="0" borderId="0" xfId="0"/>
    <xf numFmtId="0" fontId="1" fillId="0" borderId="0" xfId="1"/>
    <xf numFmtId="0" fontId="10" fillId="0" borderId="0" xfId="1" applyFont="1" applyAlignment="1">
      <alignment horizontal="center"/>
    </xf>
    <xf numFmtId="0" fontId="10" fillId="0" borderId="0" xfId="1" applyFont="1" applyAlignment="1">
      <alignment horizontal="left"/>
    </xf>
    <xf numFmtId="0" fontId="13" fillId="0" borderId="0" xfId="1" applyFont="1"/>
    <xf numFmtId="0" fontId="14" fillId="0" borderId="0" xfId="1" applyFont="1" applyAlignment="1">
      <alignment wrapText="1" shrinkToFit="1"/>
    </xf>
    <xf numFmtId="0" fontId="22" fillId="0" borderId="0" xfId="1" applyFont="1" applyAlignment="1">
      <alignment vertical="center"/>
    </xf>
    <xf numFmtId="0" fontId="10" fillId="0" borderId="0" xfId="1" applyFont="1" applyAlignment="1">
      <alignment wrapText="1"/>
    </xf>
    <xf numFmtId="0" fontId="24" fillId="0" borderId="0" xfId="1" applyFont="1"/>
    <xf numFmtId="0" fontId="23" fillId="0" borderId="0" xfId="1" applyFont="1" applyAlignment="1"/>
    <xf numFmtId="0" fontId="23" fillId="0" borderId="0" xfId="1" applyFont="1" applyAlignment="1">
      <alignment horizontal="center"/>
    </xf>
    <xf numFmtId="0" fontId="26" fillId="0" borderId="0" xfId="1" applyFont="1"/>
    <xf numFmtId="0" fontId="6" fillId="0" borderId="0" xfId="1" applyFont="1" applyAlignment="1"/>
    <xf numFmtId="0" fontId="15" fillId="0" borderId="0" xfId="1" applyFont="1" applyFill="1" applyAlignment="1"/>
    <xf numFmtId="0" fontId="14" fillId="0" borderId="0" xfId="1" applyFont="1"/>
    <xf numFmtId="0" fontId="19" fillId="0" borderId="0" xfId="1" applyFont="1" applyAlignment="1">
      <alignment wrapText="1" shrinkToFit="1"/>
    </xf>
    <xf numFmtId="0" fontId="27" fillId="0" borderId="0" xfId="1" applyFont="1"/>
    <xf numFmtId="0" fontId="7" fillId="0" borderId="9" xfId="1" applyFont="1" applyBorder="1" applyAlignment="1">
      <alignment horizontal="left" vertical="center"/>
    </xf>
    <xf numFmtId="0" fontId="7" fillId="0" borderId="10" xfId="1" applyFont="1" applyBorder="1" applyAlignment="1">
      <alignment horizontal="left" vertical="center"/>
    </xf>
    <xf numFmtId="0" fontId="19" fillId="0" borderId="0" xfId="1" applyFont="1" applyAlignment="1" applyProtection="1">
      <alignment horizontal="center" wrapText="1" shrinkToFit="1"/>
      <protection locked="0"/>
    </xf>
    <xf numFmtId="0" fontId="18" fillId="0" borderId="1" xfId="1" applyFont="1" applyBorder="1" applyAlignment="1">
      <alignment horizontal="left" vertical="center"/>
    </xf>
    <xf numFmtId="0" fontId="18" fillId="0" borderId="1" xfId="1" applyFont="1" applyBorder="1" applyAlignment="1">
      <alignment horizontal="left" vertical="center" wrapText="1" shrinkToFit="1"/>
    </xf>
    <xf numFmtId="0" fontId="18" fillId="0" borderId="5" xfId="1" applyFont="1" applyBorder="1" applyAlignment="1">
      <alignment horizontal="left" vertical="center"/>
    </xf>
    <xf numFmtId="0" fontId="18" fillId="0" borderId="10" xfId="1" applyFont="1" applyBorder="1" applyAlignment="1">
      <alignment horizontal="left" vertical="center" wrapText="1"/>
    </xf>
    <xf numFmtId="0" fontId="18" fillId="0" borderId="10" xfId="1" applyFont="1" applyBorder="1" applyAlignment="1">
      <alignment horizontal="left" vertical="center" wrapText="1" shrinkToFit="1"/>
    </xf>
    <xf numFmtId="0" fontId="6" fillId="0" borderId="0" xfId="0" applyFont="1" applyAlignment="1">
      <alignment wrapText="1" shrinkToFit="1"/>
    </xf>
    <xf numFmtId="0" fontId="3" fillId="0" borderId="0" xfId="0" applyFont="1" applyAlignment="1">
      <alignment wrapText="1" shrinkToFit="1"/>
    </xf>
    <xf numFmtId="49" fontId="0" fillId="0" borderId="0" xfId="0" applyNumberFormat="1" applyAlignment="1">
      <alignment horizontal="center" wrapText="1" shrinkToFit="1"/>
    </xf>
    <xf numFmtId="0" fontId="0" fillId="2" borderId="0" xfId="0" applyFill="1" applyAlignment="1">
      <alignment horizontal="center" wrapText="1" shrinkToFit="1"/>
    </xf>
    <xf numFmtId="0" fontId="6" fillId="0" borderId="7" xfId="0" applyFont="1" applyFill="1" applyBorder="1" applyAlignment="1">
      <alignment horizontal="center" wrapText="1" shrinkToFit="1"/>
    </xf>
    <xf numFmtId="0" fontId="6" fillId="0" borderId="1" xfId="0" applyFont="1" applyBorder="1" applyAlignment="1">
      <alignment horizontal="left" wrapText="1" shrinkToFit="1"/>
    </xf>
    <xf numFmtId="0" fontId="17" fillId="3" borderId="1" xfId="0" applyFont="1" applyFill="1" applyBorder="1" applyAlignment="1">
      <alignment horizontal="center" vertical="center" wrapText="1" shrinkToFit="1"/>
    </xf>
    <xf numFmtId="0" fontId="17" fillId="3"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xf numFmtId="0" fontId="5" fillId="0" borderId="1" xfId="0" applyFont="1" applyBorder="1" applyAlignment="1">
      <alignment horizontal="center" vertical="center" wrapText="1" shrinkToFit="1"/>
    </xf>
    <xf numFmtId="49" fontId="5" fillId="0" borderId="1" xfId="0" applyNumberFormat="1" applyFont="1" applyBorder="1" applyAlignment="1">
      <alignment horizontal="center" vertical="center" wrapText="1" shrinkToFit="1"/>
    </xf>
    <xf numFmtId="0" fontId="5" fillId="2" borderId="1" xfId="0" applyFont="1" applyFill="1" applyBorder="1" applyAlignment="1">
      <alignment horizontal="center" vertical="center" wrapText="1" shrinkToFit="1"/>
    </xf>
    <xf numFmtId="164" fontId="17" fillId="3" borderId="1" xfId="0" applyNumberFormat="1" applyFont="1" applyFill="1" applyBorder="1" applyAlignment="1">
      <alignment horizontal="center" vertical="center" wrapText="1" shrinkToFit="1"/>
    </xf>
    <xf numFmtId="0" fontId="6" fillId="0" borderId="1" xfId="0" applyFont="1" applyBorder="1" applyAlignment="1">
      <alignment horizontal="center" vertical="center" wrapText="1" shrinkToFit="1"/>
    </xf>
    <xf numFmtId="0" fontId="16" fillId="0" borderId="1" xfId="0" applyFont="1" applyBorder="1"/>
    <xf numFmtId="0" fontId="16" fillId="3" borderId="1" xfId="0" applyFont="1" applyFill="1" applyBorder="1" applyAlignment="1">
      <alignment horizontal="left"/>
    </xf>
    <xf numFmtId="49" fontId="10" fillId="0" borderId="1" xfId="0" applyNumberFormat="1" applyFont="1" applyBorder="1" applyAlignment="1">
      <alignment horizontal="center" wrapText="1" shrinkToFit="1"/>
    </xf>
    <xf numFmtId="0" fontId="10" fillId="0" borderId="1" xfId="0" applyFont="1" applyBorder="1"/>
    <xf numFmtId="164" fontId="7" fillId="3" borderId="1" xfId="0" applyNumberFormat="1" applyFont="1" applyFill="1" applyBorder="1" applyAlignment="1">
      <alignment wrapText="1" shrinkToFit="1"/>
    </xf>
    <xf numFmtId="164" fontId="10" fillId="0" borderId="5" xfId="0" applyNumberFormat="1" applyFont="1" applyBorder="1" applyAlignment="1">
      <alignment wrapText="1" shrinkToFit="1"/>
    </xf>
    <xf numFmtId="0" fontId="7" fillId="0" borderId="2" xfId="0" applyFont="1" applyBorder="1" applyAlignment="1">
      <alignment wrapText="1" shrinkToFit="1"/>
    </xf>
    <xf numFmtId="164" fontId="7" fillId="3" borderId="5" xfId="0" applyNumberFormat="1" applyFont="1" applyFill="1" applyBorder="1" applyAlignment="1">
      <alignment wrapText="1" shrinkToFit="1"/>
    </xf>
    <xf numFmtId="0" fontId="7" fillId="0" borderId="1" xfId="0" applyFont="1" applyBorder="1" applyAlignment="1">
      <alignment wrapText="1" shrinkToFit="1"/>
    </xf>
    <xf numFmtId="0" fontId="6" fillId="0" borderId="6" xfId="0" applyFont="1" applyBorder="1" applyAlignment="1">
      <alignment horizontal="right"/>
    </xf>
    <xf numFmtId="164" fontId="6" fillId="0" borderId="6" xfId="0" applyNumberFormat="1" applyFont="1" applyBorder="1"/>
    <xf numFmtId="164" fontId="10" fillId="0" borderId="1" xfId="0" applyNumberFormat="1" applyFont="1" applyBorder="1" applyAlignment="1">
      <alignment wrapText="1" shrinkToFit="1"/>
    </xf>
    <xf numFmtId="0" fontId="5" fillId="0" borderId="2" xfId="0" applyFont="1" applyBorder="1" applyAlignment="1">
      <alignment horizontal="center" vertical="center" wrapText="1" shrinkToFit="1"/>
    </xf>
    <xf numFmtId="0" fontId="6" fillId="0" borderId="0" xfId="0" applyFont="1" applyBorder="1" applyAlignment="1">
      <alignment horizontal="center" wrapText="1" shrinkToFit="1"/>
    </xf>
    <xf numFmtId="0" fontId="6" fillId="0" borderId="3" xfId="0" applyFont="1" applyBorder="1" applyAlignment="1">
      <alignment horizontal="center" wrapText="1" shrinkToFit="1"/>
    </xf>
    <xf numFmtId="0" fontId="9" fillId="0" borderId="4" xfId="0" applyFont="1" applyBorder="1" applyAlignment="1"/>
    <xf numFmtId="0" fontId="9" fillId="3" borderId="1" xfId="0" applyFont="1" applyFill="1" applyBorder="1" applyAlignment="1">
      <alignment horizontal="left"/>
    </xf>
    <xf numFmtId="49" fontId="0" fillId="0" borderId="1" xfId="0" applyNumberFormat="1" applyBorder="1" applyAlignment="1">
      <alignment horizontal="center" wrapText="1" shrinkToFit="1"/>
    </xf>
    <xf numFmtId="0" fontId="9" fillId="0" borderId="1" xfId="0" applyFont="1" applyBorder="1"/>
    <xf numFmtId="164" fontId="4" fillId="3" borderId="1" xfId="0" applyNumberFormat="1" applyFont="1" applyFill="1" applyBorder="1" applyAlignment="1">
      <alignment wrapText="1" shrinkToFit="1"/>
    </xf>
    <xf numFmtId="164" fontId="2" fillId="0" borderId="1" xfId="0" applyNumberFormat="1" applyFont="1" applyBorder="1" applyAlignment="1">
      <alignment wrapText="1" shrinkToFit="1"/>
    </xf>
    <xf numFmtId="0" fontId="4" fillId="0" borderId="2" xfId="0" applyFont="1" applyBorder="1" applyAlignment="1">
      <alignment wrapText="1" shrinkToFit="1"/>
    </xf>
    <xf numFmtId="0" fontId="2" fillId="0" borderId="4" xfId="0" applyFont="1" applyBorder="1" applyAlignment="1"/>
    <xf numFmtId="0" fontId="2" fillId="3" borderId="1" xfId="0" applyFont="1" applyFill="1" applyBorder="1" applyAlignment="1">
      <alignment horizontal="left"/>
    </xf>
    <xf numFmtId="49" fontId="1" fillId="0" borderId="1" xfId="0" applyNumberFormat="1" applyFont="1" applyBorder="1" applyAlignment="1">
      <alignment horizontal="center" wrapText="1" shrinkToFit="1"/>
    </xf>
    <xf numFmtId="0" fontId="2" fillId="0" borderId="1" xfId="0" applyFont="1" applyFill="1" applyBorder="1" applyAlignment="1"/>
    <xf numFmtId="0" fontId="2" fillId="0" borderId="4" xfId="0" applyFont="1" applyFill="1" applyBorder="1" applyAlignment="1"/>
    <xf numFmtId="164" fontId="2" fillId="0" borderId="5" xfId="0" applyNumberFormat="1" applyFont="1" applyBorder="1" applyAlignment="1">
      <alignment wrapText="1" shrinkToFit="1"/>
    </xf>
    <xf numFmtId="0" fontId="9" fillId="0" borderId="1" xfId="0" applyFont="1" applyBorder="1" applyAlignment="1">
      <alignment horizontal="right"/>
    </xf>
    <xf numFmtId="0" fontId="9" fillId="0" borderId="4" xfId="0" applyFont="1" applyFill="1" applyBorder="1" applyAlignment="1"/>
    <xf numFmtId="0" fontId="4" fillId="0" borderId="1" xfId="0" applyFont="1" applyBorder="1" applyAlignment="1">
      <alignment wrapText="1" shrinkToFit="1"/>
    </xf>
    <xf numFmtId="0" fontId="9" fillId="0" borderId="1" xfId="0" applyFont="1" applyFill="1" applyBorder="1"/>
    <xf numFmtId="0" fontId="0" fillId="0" borderId="0" xfId="0" applyAlignment="1">
      <alignment wrapText="1" shrinkToFit="1"/>
    </xf>
    <xf numFmtId="0" fontId="4" fillId="0" borderId="0" xfId="0" applyFont="1" applyAlignment="1">
      <alignment wrapText="1" shrinkToFit="1"/>
    </xf>
    <xf numFmtId="0" fontId="6" fillId="0" borderId="0" xfId="0" applyFont="1" applyAlignment="1">
      <alignment horizontal="left" wrapText="1" shrinkToFit="1"/>
    </xf>
    <xf numFmtId="0" fontId="6" fillId="0" borderId="0" xfId="0" applyFont="1" applyBorder="1" applyAlignment="1">
      <alignment horizontal="left" wrapText="1" shrinkToFit="1"/>
    </xf>
    <xf numFmtId="0" fontId="9" fillId="0" borderId="1" xfId="0" applyFont="1" applyBorder="1" applyAlignment="1">
      <alignment horizontal="left"/>
    </xf>
    <xf numFmtId="0" fontId="3" fillId="3" borderId="1" xfId="0" applyFont="1" applyFill="1" applyBorder="1" applyAlignment="1">
      <alignment wrapText="1" shrinkToFit="1"/>
    </xf>
    <xf numFmtId="49" fontId="2" fillId="0" borderId="1" xfId="0" applyNumberFormat="1" applyFont="1" applyBorder="1" applyAlignment="1">
      <alignment horizontal="center" wrapText="1" shrinkToFit="1"/>
    </xf>
    <xf numFmtId="164" fontId="3" fillId="3" borderId="1" xfId="0" applyNumberFormat="1" applyFont="1" applyFill="1" applyBorder="1" applyAlignment="1">
      <alignment wrapText="1" shrinkToFit="1"/>
    </xf>
    <xf numFmtId="0" fontId="3" fillId="0" borderId="1" xfId="0" applyFont="1" applyBorder="1" applyAlignment="1">
      <alignment wrapText="1" shrinkToFit="1"/>
    </xf>
    <xf numFmtId="0" fontId="9" fillId="0" borderId="1" xfId="0" applyFont="1" applyFill="1" applyBorder="1" applyAlignment="1">
      <alignment horizontal="left"/>
    </xf>
    <xf numFmtId="0" fontId="2" fillId="0" borderId="1" xfId="0" applyFont="1" applyBorder="1" applyAlignment="1">
      <alignment horizontal="center" wrapText="1" shrinkToFit="1"/>
    </xf>
    <xf numFmtId="0" fontId="9" fillId="0" borderId="0" xfId="0" applyFont="1" applyBorder="1"/>
    <xf numFmtId="0" fontId="4" fillId="0" borderId="0" xfId="0" applyFont="1" applyBorder="1" applyAlignment="1">
      <alignment wrapText="1" shrinkToFit="1"/>
    </xf>
    <xf numFmtId="49" fontId="0" fillId="0" borderId="0" xfId="0" applyNumberFormat="1" applyBorder="1" applyAlignment="1">
      <alignment horizontal="center" wrapText="1" shrinkToFit="1"/>
    </xf>
    <xf numFmtId="0" fontId="8" fillId="0" borderId="0" xfId="0" applyFont="1" applyBorder="1"/>
    <xf numFmtId="0" fontId="4" fillId="3" borderId="1" xfId="0" applyFont="1" applyFill="1" applyBorder="1" applyAlignment="1">
      <alignment wrapText="1" shrinkToFit="1"/>
    </xf>
    <xf numFmtId="1" fontId="2" fillId="2" borderId="1" xfId="0" applyNumberFormat="1" applyFont="1" applyFill="1" applyBorder="1" applyAlignment="1">
      <alignment wrapText="1" shrinkToFit="1"/>
    </xf>
    <xf numFmtId="0" fontId="2" fillId="0" borderId="1" xfId="0" applyFont="1" applyBorder="1" applyAlignment="1">
      <alignment horizontal="left" wrapText="1"/>
    </xf>
    <xf numFmtId="1" fontId="2" fillId="0" borderId="1" xfId="0" applyNumberFormat="1" applyFont="1" applyBorder="1" applyAlignment="1">
      <alignment horizontal="right" wrapText="1"/>
    </xf>
    <xf numFmtId="0" fontId="2" fillId="0" borderId="1" xfId="0" applyFont="1" applyFill="1" applyBorder="1" applyAlignment="1">
      <alignment horizontal="left" wrapText="1"/>
    </xf>
    <xf numFmtId="0" fontId="2" fillId="0" borderId="0" xfId="0" applyFont="1" applyBorder="1" applyAlignment="1">
      <alignment wrapText="1" shrinkToFit="1"/>
    </xf>
    <xf numFmtId="0" fontId="8" fillId="0" borderId="1" xfId="0" applyFont="1" applyBorder="1"/>
    <xf numFmtId="0" fontId="1" fillId="0" borderId="2" xfId="0" applyFont="1" applyBorder="1" applyAlignment="1">
      <alignment horizontal="center" wrapText="1" shrinkToFit="1"/>
    </xf>
    <xf numFmtId="0" fontId="11" fillId="0" borderId="2" xfId="0" applyFont="1" applyBorder="1" applyAlignment="1">
      <alignment horizontal="center" wrapText="1" shrinkToFit="1"/>
    </xf>
    <xf numFmtId="0" fontId="6" fillId="0" borderId="11" xfId="0" applyFont="1" applyBorder="1" applyAlignment="1">
      <alignment horizontal="right"/>
    </xf>
    <xf numFmtId="164" fontId="6" fillId="0" borderId="11" xfId="0" applyNumberFormat="1" applyFont="1" applyBorder="1"/>
    <xf numFmtId="0" fontId="6" fillId="0" borderId="1" xfId="0" applyFont="1" applyBorder="1" applyAlignment="1">
      <alignment horizontal="center" wrapText="1" shrinkToFit="1"/>
    </xf>
    <xf numFmtId="0" fontId="2" fillId="0" borderId="5" xfId="0" applyFont="1" applyBorder="1" applyAlignment="1">
      <alignment horizontal="left" wrapText="1"/>
    </xf>
    <xf numFmtId="0" fontId="4" fillId="3" borderId="5" xfId="0" applyFont="1" applyFill="1" applyBorder="1" applyAlignment="1">
      <alignment wrapText="1" shrinkToFit="1"/>
    </xf>
    <xf numFmtId="164" fontId="4" fillId="3" borderId="5" xfId="0" applyNumberFormat="1" applyFont="1" applyFill="1" applyBorder="1" applyAlignment="1">
      <alignment wrapText="1" shrinkToFit="1"/>
    </xf>
    <xf numFmtId="49" fontId="0" fillId="0" borderId="5" xfId="0" applyNumberFormat="1" applyBorder="1" applyAlignment="1">
      <alignment horizontal="center" wrapText="1" shrinkToFit="1"/>
    </xf>
    <xf numFmtId="0" fontId="0" fillId="0" borderId="0" xfId="0" applyFill="1" applyAlignment="1">
      <alignment wrapText="1" shrinkToFit="1"/>
    </xf>
    <xf numFmtId="0" fontId="6" fillId="0" borderId="13" xfId="0" applyFont="1" applyBorder="1" applyAlignment="1">
      <alignment horizontal="right"/>
    </xf>
    <xf numFmtId="0" fontId="10" fillId="0" borderId="1" xfId="0" applyFont="1" applyBorder="1" applyAlignment="1">
      <alignment horizontal="left"/>
    </xf>
    <xf numFmtId="0" fontId="7" fillId="3" borderId="1" xfId="0" applyFont="1" applyFill="1" applyBorder="1" applyAlignment="1">
      <alignment wrapText="1" shrinkToFit="1"/>
    </xf>
    <xf numFmtId="0" fontId="10" fillId="0" borderId="1" xfId="0" applyFont="1" applyFill="1" applyBorder="1"/>
    <xf numFmtId="0" fontId="10" fillId="0" borderId="2" xfId="0" applyFont="1" applyBorder="1" applyAlignment="1">
      <alignment horizontal="center" wrapText="1" shrinkToFit="1"/>
    </xf>
    <xf numFmtId="0" fontId="16" fillId="0" borderId="1" xfId="0" applyFont="1" applyBorder="1" applyAlignment="1">
      <alignment horizontal="left"/>
    </xf>
    <xf numFmtId="0" fontId="16" fillId="0" borderId="1" xfId="0" applyFont="1" applyFill="1" applyBorder="1" applyAlignment="1">
      <alignment horizontal="left"/>
    </xf>
    <xf numFmtId="49" fontId="10" fillId="0" borderId="1" xfId="0" applyNumberFormat="1" applyFont="1" applyFill="1" applyBorder="1" applyAlignment="1">
      <alignment horizontal="center" wrapText="1" shrinkToFit="1"/>
    </xf>
    <xf numFmtId="0" fontId="16" fillId="0" borderId="1" xfId="0" applyFont="1" applyFill="1" applyBorder="1"/>
    <xf numFmtId="164" fontId="10" fillId="0" borderId="5" xfId="0" applyNumberFormat="1" applyFont="1" applyFill="1" applyBorder="1" applyAlignment="1">
      <alignment wrapText="1" shrinkToFit="1"/>
    </xf>
    <xf numFmtId="0" fontId="10" fillId="0" borderId="2" xfId="0" applyFont="1" applyBorder="1" applyAlignment="1">
      <alignment wrapText="1" shrinkToFit="1"/>
    </xf>
    <xf numFmtId="0" fontId="21" fillId="0" borderId="1" xfId="0" applyFont="1" applyBorder="1"/>
    <xf numFmtId="0" fontId="28" fillId="0" borderId="0" xfId="0" applyFont="1" applyBorder="1" applyAlignment="1">
      <alignment horizontal="left"/>
    </xf>
    <xf numFmtId="0" fontId="19" fillId="0" borderId="0" xfId="0" applyFont="1" applyBorder="1" applyAlignment="1">
      <alignment wrapText="1" shrinkToFit="1"/>
    </xf>
    <xf numFmtId="0" fontId="28" fillId="0" borderId="0" xfId="0" applyFont="1" applyBorder="1"/>
    <xf numFmtId="0" fontId="19" fillId="0" borderId="0" xfId="0" applyFont="1" applyAlignment="1">
      <alignment wrapText="1" shrinkToFit="1"/>
    </xf>
    <xf numFmtId="0" fontId="10" fillId="0" borderId="1" xfId="0" applyFont="1" applyBorder="1" applyAlignment="1">
      <alignment horizontal="left" wrapText="1"/>
    </xf>
    <xf numFmtId="0" fontId="11" fillId="3" borderId="1" xfId="0" applyFont="1" applyFill="1" applyBorder="1" applyAlignment="1">
      <alignment horizontal="center" wrapText="1" shrinkToFit="1"/>
    </xf>
    <xf numFmtId="0" fontId="11" fillId="0" borderId="1" xfId="0" applyFont="1" applyBorder="1" applyAlignment="1">
      <alignment horizontal="center" wrapText="1" shrinkToFit="1"/>
    </xf>
    <xf numFmtId="1" fontId="10" fillId="0" borderId="1" xfId="0" applyNumberFormat="1" applyFont="1" applyBorder="1" applyAlignment="1">
      <alignment horizontal="right" wrapText="1"/>
    </xf>
    <xf numFmtId="164" fontId="19" fillId="3" borderId="1" xfId="0" applyNumberFormat="1" applyFont="1" applyFill="1" applyBorder="1" applyAlignment="1">
      <alignment wrapText="1" shrinkToFit="1"/>
    </xf>
    <xf numFmtId="0" fontId="10" fillId="0" borderId="1" xfId="0" applyFont="1" applyFill="1" applyBorder="1" applyAlignment="1">
      <alignment horizontal="left" wrapText="1"/>
    </xf>
    <xf numFmtId="0" fontId="11" fillId="0" borderId="0" xfId="0" applyFont="1" applyAlignment="1">
      <alignment horizontal="center" wrapText="1" shrinkToFit="1"/>
    </xf>
    <xf numFmtId="164" fontId="6" fillId="0" borderId="0" xfId="0" applyNumberFormat="1" applyFont="1" applyBorder="1"/>
    <xf numFmtId="0" fontId="10" fillId="3" borderId="1" xfId="0" applyFont="1" applyFill="1" applyBorder="1" applyAlignment="1">
      <alignment horizontal="left" wrapText="1"/>
    </xf>
    <xf numFmtId="0" fontId="10" fillId="0" borderId="1" xfId="0" applyFont="1" applyBorder="1" applyAlignment="1">
      <alignment horizontal="right" wrapText="1"/>
    </xf>
    <xf numFmtId="0" fontId="10" fillId="3" borderId="1" xfId="0" applyFont="1" applyFill="1" applyBorder="1" applyAlignment="1">
      <alignment horizontal="right" wrapText="1"/>
    </xf>
    <xf numFmtId="2" fontId="10" fillId="3" borderId="1" xfId="0" applyNumberFormat="1" applyFont="1" applyFill="1" applyBorder="1" applyAlignment="1">
      <alignment horizontal="right" wrapText="1"/>
    </xf>
    <xf numFmtId="0" fontId="10" fillId="3" borderId="1" xfId="0" applyFont="1" applyFill="1" applyBorder="1"/>
    <xf numFmtId="0" fontId="10" fillId="3" borderId="1" xfId="0" applyFont="1" applyFill="1" applyBorder="1" applyAlignment="1">
      <alignment horizontal="right"/>
    </xf>
    <xf numFmtId="0" fontId="10" fillId="0" borderId="1" xfId="0" applyFont="1" applyBorder="1" applyAlignment="1">
      <alignment horizontal="center" wrapText="1"/>
    </xf>
    <xf numFmtId="0" fontId="5" fillId="0" borderId="0" xfId="0" applyFont="1" applyAlignment="1">
      <alignment horizontal="center" wrapText="1" shrinkToFit="1"/>
    </xf>
    <xf numFmtId="0" fontId="6" fillId="0" borderId="0" xfId="0" applyFont="1" applyAlignment="1">
      <alignment horizontal="center" vertical="center" wrapText="1" shrinkToFit="1"/>
    </xf>
    <xf numFmtId="0" fontId="5" fillId="0" borderId="8" xfId="0" applyFont="1" applyBorder="1" applyAlignment="1">
      <alignment wrapText="1" shrinkToFit="1"/>
    </xf>
    <xf numFmtId="0" fontId="0" fillId="0" borderId="0" xfId="0" applyFont="1"/>
    <xf numFmtId="0" fontId="1" fillId="0" borderId="0" xfId="0" applyFont="1" applyAlignment="1">
      <alignment horizontal="center" wrapText="1" shrinkToFit="1"/>
    </xf>
    <xf numFmtId="0" fontId="2" fillId="0" borderId="1" xfId="0" applyFont="1" applyBorder="1"/>
    <xf numFmtId="0" fontId="1" fillId="3" borderId="1" xfId="0" applyFont="1" applyFill="1" applyBorder="1" applyAlignment="1">
      <alignment horizontal="center" wrapText="1" shrinkToFit="1"/>
    </xf>
    <xf numFmtId="0" fontId="1" fillId="0" borderId="1" xfId="0" applyFont="1" applyBorder="1" applyAlignment="1">
      <alignment horizontal="center" wrapText="1" shrinkToFit="1"/>
    </xf>
    <xf numFmtId="0" fontId="2" fillId="0" borderId="1" xfId="0" applyFont="1" applyBorder="1" applyAlignment="1">
      <alignment horizontal="right" wrapText="1"/>
    </xf>
    <xf numFmtId="1" fontId="2" fillId="0" borderId="1" xfId="0" applyNumberFormat="1" applyFont="1" applyBorder="1" applyAlignment="1">
      <alignment horizontal="center"/>
    </xf>
    <xf numFmtId="0" fontId="2" fillId="0" borderId="1" xfId="0" applyFont="1" applyBorder="1" applyAlignment="1">
      <alignment horizontal="left" vertical="center" wrapText="1" shrinkToFit="1"/>
    </xf>
    <xf numFmtId="49" fontId="2" fillId="0" borderId="1" xfId="0" applyNumberFormat="1" applyFont="1" applyBorder="1" applyAlignment="1">
      <alignment horizontal="center" vertical="center" wrapText="1" shrinkToFit="1"/>
    </xf>
    <xf numFmtId="0" fontId="2" fillId="0" borderId="1" xfId="0" applyFont="1" applyBorder="1" applyAlignment="1">
      <alignment horizontal="center" wrapText="1"/>
    </xf>
    <xf numFmtId="0" fontId="1" fillId="0" borderId="12" xfId="0" applyFont="1" applyBorder="1" applyAlignment="1">
      <alignment horizontal="center" vertical="center" wrapText="1" shrinkToFit="1"/>
    </xf>
    <xf numFmtId="0" fontId="9" fillId="0" borderId="1" xfId="0" applyFont="1" applyBorder="1" applyAlignment="1">
      <alignment horizontal="right" vertical="center"/>
    </xf>
    <xf numFmtId="0" fontId="2" fillId="0" borderId="1" xfId="0" applyFont="1" applyFill="1" applyBorder="1"/>
    <xf numFmtId="0" fontId="5" fillId="0" borderId="0" xfId="0" applyFont="1" applyAlignment="1">
      <alignment horizontal="center" wrapText="1" shrinkToFit="1"/>
    </xf>
    <xf numFmtId="0" fontId="2" fillId="0" borderId="0" xfId="1" applyFont="1" applyAlignment="1">
      <alignment wrapText="1"/>
    </xf>
    <xf numFmtId="0" fontId="2" fillId="0" borderId="1" xfId="0" applyFont="1" applyBorder="1" applyAlignment="1">
      <alignment horizontal="center" vertical="center"/>
    </xf>
    <xf numFmtId="0" fontId="9" fillId="0" borderId="0" xfId="0" applyFont="1" applyFill="1" applyBorder="1"/>
    <xf numFmtId="0" fontId="32" fillId="0" borderId="1" xfId="0" applyFont="1" applyBorder="1" applyAlignment="1">
      <alignment horizontal="left" wrapText="1" shrinkToFit="1"/>
    </xf>
    <xf numFmtId="0" fontId="3" fillId="0" borderId="2" xfId="0" applyFont="1" applyBorder="1" applyAlignment="1">
      <alignment wrapText="1" shrinkToFit="1"/>
    </xf>
    <xf numFmtId="0" fontId="2" fillId="0" borderId="1" xfId="0" applyFont="1" applyBorder="1" applyAlignment="1">
      <alignment horizontal="left"/>
    </xf>
    <xf numFmtId="0" fontId="2" fillId="0" borderId="2" xfId="0" applyFont="1" applyBorder="1" applyAlignment="1">
      <alignment horizontal="center" wrapText="1" shrinkToFit="1"/>
    </xf>
    <xf numFmtId="49" fontId="2" fillId="0" borderId="1" xfId="0" applyNumberFormat="1" applyFont="1" applyFill="1" applyBorder="1" applyAlignment="1">
      <alignment horizontal="center" wrapText="1" shrinkToFit="1"/>
    </xf>
    <xf numFmtId="0" fontId="1" fillId="0" borderId="12" xfId="0" applyFont="1" applyBorder="1" applyAlignment="1">
      <alignment horizontal="center" wrapText="1" shrinkToFit="1"/>
    </xf>
    <xf numFmtId="49" fontId="1" fillId="0" borderId="1" xfId="0" applyNumberFormat="1" applyFont="1" applyBorder="1" applyAlignment="1">
      <alignment horizontal="center" vertical="center" wrapText="1" shrinkToFit="1"/>
    </xf>
    <xf numFmtId="0" fontId="2" fillId="0" borderId="1" xfId="0" applyFont="1" applyBorder="1" applyAlignment="1">
      <alignment horizontal="left" wrapText="1" shrinkToFit="1"/>
    </xf>
    <xf numFmtId="0" fontId="2" fillId="0" borderId="1" xfId="0" applyFont="1" applyFill="1" applyBorder="1" applyAlignment="1">
      <alignment horizontal="left" wrapText="1" shrinkToFit="1"/>
    </xf>
    <xf numFmtId="49" fontId="0" fillId="0" borderId="0" xfId="0" applyNumberFormat="1" applyFill="1" applyBorder="1" applyAlignment="1">
      <alignment horizontal="center" wrapText="1" shrinkToFit="1"/>
    </xf>
    <xf numFmtId="0" fontId="2" fillId="0" borderId="5" xfId="0" applyFont="1" applyBorder="1" applyAlignment="1">
      <alignment vertical="top" wrapText="1" shrinkToFit="1"/>
    </xf>
    <xf numFmtId="0" fontId="3" fillId="3" borderId="5" xfId="0" applyFont="1" applyFill="1" applyBorder="1" applyAlignment="1">
      <alignment wrapText="1" shrinkToFit="1"/>
    </xf>
    <xf numFmtId="1" fontId="2" fillId="2" borderId="5" xfId="0" applyNumberFormat="1" applyFont="1" applyFill="1" applyBorder="1" applyAlignment="1">
      <alignment wrapText="1" shrinkToFit="1"/>
    </xf>
    <xf numFmtId="0" fontId="9" fillId="0" borderId="1" xfId="0" applyFont="1" applyBorder="1" applyAlignment="1">
      <alignment horizontal="center" vertical="top"/>
    </xf>
    <xf numFmtId="0" fontId="9" fillId="6" borderId="1" xfId="0" applyFont="1" applyFill="1" applyBorder="1" applyAlignment="1"/>
    <xf numFmtId="0" fontId="9" fillId="6" borderId="4" xfId="0" applyFont="1" applyFill="1" applyBorder="1" applyAlignment="1"/>
    <xf numFmtId="164" fontId="4" fillId="3" borderId="0" xfId="0" applyNumberFormat="1" applyFont="1" applyFill="1" applyBorder="1" applyAlignment="1">
      <alignment wrapText="1" shrinkToFit="1"/>
    </xf>
    <xf numFmtId="0" fontId="1" fillId="0" borderId="1" xfId="0" applyFont="1" applyBorder="1" applyAlignment="1">
      <alignment horizontal="center" vertical="center" wrapText="1" shrinkToFit="1"/>
    </xf>
    <xf numFmtId="0" fontId="9" fillId="0" borderId="4" xfId="0" applyFont="1" applyBorder="1" applyAlignment="1">
      <alignment horizontal="left"/>
    </xf>
    <xf numFmtId="0" fontId="2" fillId="0" borderId="2" xfId="0" applyFont="1" applyFill="1" applyBorder="1" applyAlignment="1">
      <alignment wrapText="1" shrinkToFit="1"/>
    </xf>
    <xf numFmtId="0" fontId="5" fillId="0" borderId="12" xfId="0" applyFont="1" applyBorder="1" applyAlignment="1">
      <alignment horizontal="center" wrapText="1" shrinkToFit="1"/>
    </xf>
    <xf numFmtId="0" fontId="2" fillId="0" borderId="2" xfId="0" applyFont="1" applyBorder="1" applyAlignment="1">
      <alignment wrapText="1" shrinkToFit="1"/>
    </xf>
    <xf numFmtId="0" fontId="2" fillId="0" borderId="1" xfId="0" applyFont="1" applyBorder="1" applyAlignment="1">
      <alignment wrapText="1"/>
    </xf>
    <xf numFmtId="0" fontId="0" fillId="0" borderId="0" xfId="0" applyAlignment="1"/>
    <xf numFmtId="0" fontId="2" fillId="2" borderId="1" xfId="0" applyFont="1" applyFill="1" applyBorder="1" applyAlignment="1">
      <alignment horizontal="center" vertical="center" wrapText="1" shrinkToFit="1"/>
    </xf>
    <xf numFmtId="164" fontId="36" fillId="3" borderId="1" xfId="0" applyNumberFormat="1" applyFont="1" applyFill="1" applyBorder="1" applyAlignment="1">
      <alignment horizontal="center" vertical="center" wrapText="1" shrinkToFit="1"/>
    </xf>
    <xf numFmtId="0" fontId="9" fillId="0" borderId="1" xfId="0" applyFont="1" applyBorder="1" applyAlignment="1">
      <alignment horizontal="center"/>
    </xf>
    <xf numFmtId="0" fontId="2" fillId="0" borderId="4" xfId="0" applyFont="1" applyBorder="1" applyAlignment="1">
      <alignment horizontal="left" vertical="center" wrapText="1" shrinkToFit="1"/>
    </xf>
    <xf numFmtId="0" fontId="1" fillId="2" borderId="1" xfId="0" applyFont="1" applyFill="1" applyBorder="1" applyAlignment="1">
      <alignment horizontal="center" vertical="center" wrapText="1" shrinkToFit="1"/>
    </xf>
    <xf numFmtId="0" fontId="35" fillId="0" borderId="4" xfId="0" applyFont="1" applyBorder="1" applyAlignment="1">
      <alignment horizontal="left" wrapText="1"/>
    </xf>
    <xf numFmtId="0" fontId="35" fillId="0" borderId="7" xfId="0" applyFont="1" applyBorder="1" applyAlignment="1">
      <alignment horizontal="left" wrapText="1"/>
    </xf>
    <xf numFmtId="0" fontId="35" fillId="0" borderId="2" xfId="0" applyFont="1" applyBorder="1" applyAlignment="1">
      <alignment horizontal="left" wrapText="1"/>
    </xf>
    <xf numFmtId="0" fontId="0" fillId="0" borderId="4" xfId="0" applyBorder="1" applyAlignment="1">
      <alignment horizontal="left"/>
    </xf>
    <xf numFmtId="0" fontId="0" fillId="0" borderId="7" xfId="0" applyBorder="1" applyAlignment="1">
      <alignment horizontal="left"/>
    </xf>
    <xf numFmtId="0" fontId="0" fillId="0" borderId="2" xfId="0" applyBorder="1" applyAlignment="1">
      <alignment horizontal="left"/>
    </xf>
    <xf numFmtId="0" fontId="2" fillId="0" borderId="4" xfId="1" applyFont="1" applyBorder="1" applyAlignment="1">
      <alignment horizontal="left" vertical="center" wrapText="1"/>
    </xf>
    <xf numFmtId="0" fontId="10" fillId="0" borderId="7" xfId="1" applyFont="1" applyBorder="1" applyAlignment="1">
      <alignment horizontal="left" vertical="center" wrapText="1"/>
    </xf>
    <xf numFmtId="0" fontId="10" fillId="0" borderId="2" xfId="1" applyFont="1" applyBorder="1" applyAlignment="1">
      <alignment horizontal="left" vertical="center" wrapText="1"/>
    </xf>
    <xf numFmtId="0" fontId="13" fillId="0" borderId="20" xfId="1" applyFont="1" applyBorder="1" applyAlignment="1">
      <alignment horizontal="left" vertical="center" wrapText="1" shrinkToFit="1"/>
    </xf>
    <xf numFmtId="0" fontId="13" fillId="0" borderId="21" xfId="1" applyFont="1" applyBorder="1" applyAlignment="1">
      <alignment horizontal="left" vertical="center" wrapText="1" shrinkToFit="1"/>
    </xf>
    <xf numFmtId="0" fontId="13" fillId="0" borderId="22" xfId="1" applyFont="1" applyBorder="1" applyAlignment="1">
      <alignment horizontal="left" vertical="center" wrapText="1" shrinkToFit="1"/>
    </xf>
    <xf numFmtId="0" fontId="13" fillId="0" borderId="4" xfId="1" applyFont="1" applyBorder="1" applyAlignment="1">
      <alignment horizontal="left" vertical="center" wrapText="1" shrinkToFit="1"/>
    </xf>
    <xf numFmtId="0" fontId="13" fillId="0" borderId="7" xfId="1" applyFont="1" applyBorder="1" applyAlignment="1">
      <alignment horizontal="left" vertical="center" wrapText="1" shrinkToFit="1"/>
    </xf>
    <xf numFmtId="0" fontId="13" fillId="0" borderId="2" xfId="1" applyFont="1" applyBorder="1" applyAlignment="1">
      <alignment horizontal="left" vertical="center" wrapText="1"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2" xfId="1" applyFont="1" applyFill="1" applyBorder="1" applyAlignment="1">
      <alignment horizontal="left" vertical="center" wrapText="1" shrinkToFit="1"/>
    </xf>
    <xf numFmtId="0" fontId="2" fillId="2" borderId="20" xfId="1" applyFont="1" applyFill="1" applyBorder="1" applyAlignment="1">
      <alignment horizontal="left" vertical="center" wrapText="1" shrinkToFit="1"/>
    </xf>
    <xf numFmtId="0" fontId="10" fillId="2" borderId="21" xfId="1" applyFont="1" applyFill="1" applyBorder="1" applyAlignment="1">
      <alignment horizontal="left" vertical="center" wrapText="1" shrinkToFit="1"/>
    </xf>
    <xf numFmtId="0" fontId="10" fillId="2" borderId="22" xfId="1" applyFont="1" applyFill="1" applyBorder="1" applyAlignment="1">
      <alignment horizontal="left" vertical="center" wrapText="1" shrinkToFit="1"/>
    </xf>
    <xf numFmtId="0" fontId="2" fillId="2" borderId="4" xfId="1" applyFont="1" applyFill="1" applyBorder="1" applyAlignment="1">
      <alignment horizontal="left" vertical="center" wrapText="1" shrinkToFit="1"/>
    </xf>
    <xf numFmtId="0" fontId="10" fillId="2" borderId="7" xfId="1" applyFont="1" applyFill="1" applyBorder="1" applyAlignment="1">
      <alignment horizontal="left" vertical="center" wrapText="1" shrinkToFit="1"/>
    </xf>
    <xf numFmtId="0" fontId="10" fillId="2" borderId="2" xfId="1" applyFont="1" applyFill="1" applyBorder="1" applyAlignment="1">
      <alignment horizontal="left" vertical="center" wrapText="1" shrinkToFit="1"/>
    </xf>
    <xf numFmtId="0" fontId="10" fillId="0" borderId="18" xfId="1" applyFont="1" applyBorder="1" applyAlignment="1">
      <alignment horizontal="left" vertical="center" wrapText="1"/>
    </xf>
    <xf numFmtId="0" fontId="10" fillId="0" borderId="0" xfId="1" applyFont="1" applyBorder="1" applyAlignment="1">
      <alignment horizontal="left" vertical="center" wrapText="1"/>
    </xf>
    <xf numFmtId="0" fontId="10" fillId="0" borderId="19" xfId="1" applyFont="1" applyBorder="1" applyAlignment="1">
      <alignment horizontal="left" vertical="center" wrapText="1"/>
    </xf>
    <xf numFmtId="0" fontId="10" fillId="0" borderId="23" xfId="1" applyFont="1" applyBorder="1" applyAlignment="1">
      <alignment horizontal="left" wrapText="1"/>
    </xf>
    <xf numFmtId="0" fontId="10" fillId="0" borderId="8" xfId="1" applyFont="1" applyBorder="1" applyAlignment="1">
      <alignment horizontal="left" wrapText="1"/>
    </xf>
    <xf numFmtId="0" fontId="10" fillId="0" borderId="12" xfId="1" applyFont="1" applyBorder="1" applyAlignment="1">
      <alignment horizontal="left" wrapText="1"/>
    </xf>
    <xf numFmtId="0" fontId="2" fillId="0" borderId="18" xfId="1" applyFont="1" applyBorder="1" applyAlignment="1">
      <alignment horizontal="left" vertical="center" wrapText="1"/>
    </xf>
    <xf numFmtId="49" fontId="10" fillId="0" borderId="18" xfId="1" applyNumberFormat="1" applyFont="1" applyBorder="1" applyAlignment="1">
      <alignment horizontal="left" vertical="center" wrapText="1"/>
    </xf>
    <xf numFmtId="49" fontId="10" fillId="0" borderId="0" xfId="1" applyNumberFormat="1" applyFont="1" applyBorder="1" applyAlignment="1">
      <alignment horizontal="left" vertical="center" wrapText="1"/>
    </xf>
    <xf numFmtId="49" fontId="10" fillId="0" borderId="19" xfId="1" applyNumberFormat="1" applyFont="1" applyBorder="1" applyAlignment="1">
      <alignment horizontal="left" vertical="center" wrapText="1"/>
    </xf>
    <xf numFmtId="49" fontId="2" fillId="0" borderId="18" xfId="1" applyNumberFormat="1" applyFont="1" applyBorder="1" applyAlignment="1">
      <alignment horizontal="left" vertical="center" wrapText="1"/>
    </xf>
    <xf numFmtId="0" fontId="2" fillId="0" borderId="20" xfId="1" applyFont="1" applyBorder="1" applyAlignment="1">
      <alignment horizontal="left" vertical="center" wrapText="1" shrinkToFit="1"/>
    </xf>
    <xf numFmtId="0" fontId="10" fillId="0" borderId="21" xfId="1" applyFont="1" applyBorder="1" applyAlignment="1">
      <alignment horizontal="left" vertical="center" wrapText="1" shrinkToFit="1"/>
    </xf>
    <xf numFmtId="0" fontId="10" fillId="0" borderId="22" xfId="1" applyFont="1" applyBorder="1" applyAlignment="1">
      <alignment horizontal="left" vertical="center" wrapText="1" shrinkToFit="1"/>
    </xf>
    <xf numFmtId="0" fontId="10" fillId="0" borderId="16" xfId="1" applyFont="1" applyBorder="1" applyAlignment="1">
      <alignment horizontal="left" vertical="center" wrapText="1"/>
    </xf>
    <xf numFmtId="0" fontId="10" fillId="0" borderId="3" xfId="1" applyFont="1" applyBorder="1" applyAlignment="1">
      <alignment horizontal="left" vertical="center" wrapText="1"/>
    </xf>
    <xf numFmtId="0" fontId="10" fillId="0" borderId="17" xfId="1" applyFont="1" applyBorder="1" applyAlignment="1">
      <alignment horizontal="left" vertical="center" wrapText="1"/>
    </xf>
    <xf numFmtId="0" fontId="10" fillId="0" borderId="20" xfId="1" applyFont="1" applyBorder="1" applyAlignment="1">
      <alignment horizontal="left" wrapText="1" shrinkToFit="1"/>
    </xf>
    <xf numFmtId="0" fontId="10" fillId="0" borderId="21" xfId="1" applyFont="1" applyBorder="1" applyAlignment="1">
      <alignment horizontal="left" wrapText="1" shrinkToFit="1"/>
    </xf>
    <xf numFmtId="0" fontId="10" fillId="0" borderId="22" xfId="1" applyFont="1" applyBorder="1" applyAlignment="1">
      <alignment horizontal="left" wrapText="1" shrinkToFit="1"/>
    </xf>
    <xf numFmtId="0" fontId="12" fillId="4" borderId="13" xfId="1" applyFont="1" applyFill="1" applyBorder="1" applyAlignment="1">
      <alignment horizontal="center" wrapText="1" shrinkToFit="1"/>
    </xf>
    <xf numFmtId="0" fontId="12" fillId="4" borderId="14" xfId="1" applyFont="1" applyFill="1" applyBorder="1" applyAlignment="1">
      <alignment horizontal="center" wrapText="1" shrinkToFit="1"/>
    </xf>
    <xf numFmtId="0" fontId="12" fillId="4" borderId="15" xfId="1" applyFont="1" applyFill="1" applyBorder="1" applyAlignment="1">
      <alignment horizontal="center" wrapText="1" shrinkToFit="1"/>
    </xf>
    <xf numFmtId="0" fontId="2" fillId="0" borderId="24" xfId="1" applyFont="1" applyBorder="1" applyAlignment="1">
      <alignment horizontal="left" wrapText="1" shrinkToFit="1"/>
    </xf>
    <xf numFmtId="0" fontId="2" fillId="2" borderId="7" xfId="1" applyFont="1" applyFill="1" applyBorder="1" applyAlignment="1">
      <alignment horizontal="left" vertical="center" wrapText="1" shrinkToFit="1"/>
    </xf>
    <xf numFmtId="0" fontId="2" fillId="2" borderId="2" xfId="1" applyFont="1" applyFill="1" applyBorder="1" applyAlignment="1">
      <alignment horizontal="left" vertical="center" wrapText="1" shrinkToFit="1"/>
    </xf>
    <xf numFmtId="0" fontId="10" fillId="2" borderId="4" xfId="1" applyFont="1" applyFill="1" applyBorder="1" applyAlignment="1">
      <alignment horizontal="left" vertical="center" wrapText="1" shrinkToFit="1"/>
    </xf>
    <xf numFmtId="0" fontId="10" fillId="0" borderId="0" xfId="1" applyFont="1" applyAlignment="1">
      <alignment horizontal="left"/>
    </xf>
    <xf numFmtId="0" fontId="22" fillId="4" borderId="13" xfId="1" applyFont="1" applyFill="1" applyBorder="1" applyAlignment="1">
      <alignment horizontal="center" vertical="center"/>
    </xf>
    <xf numFmtId="0" fontId="22" fillId="4" borderId="14" xfId="1" applyFont="1" applyFill="1" applyBorder="1" applyAlignment="1">
      <alignment horizontal="center" vertical="center"/>
    </xf>
    <xf numFmtId="0" fontId="22" fillId="4" borderId="15" xfId="1" applyFont="1" applyFill="1" applyBorder="1" applyAlignment="1">
      <alignment horizontal="center" vertical="center"/>
    </xf>
    <xf numFmtId="0" fontId="23" fillId="0" borderId="13" xfId="1" applyFont="1" applyBorder="1" applyAlignment="1">
      <alignment horizontal="center"/>
    </xf>
    <xf numFmtId="0" fontId="23" fillId="0" borderId="14" xfId="1" applyFont="1" applyBorder="1" applyAlignment="1">
      <alignment horizontal="center"/>
    </xf>
    <xf numFmtId="0" fontId="23" fillId="0" borderId="15" xfId="1" applyFont="1" applyBorder="1" applyAlignment="1">
      <alignment horizontal="center"/>
    </xf>
    <xf numFmtId="0" fontId="22" fillId="0" borderId="0" xfId="1" applyFont="1" applyAlignment="1">
      <alignment horizontal="center" vertical="center" wrapText="1"/>
    </xf>
    <xf numFmtId="0" fontId="2" fillId="0" borderId="0" xfId="1" applyFont="1" applyAlignment="1">
      <alignment horizontal="center" wrapText="1"/>
    </xf>
    <xf numFmtId="0" fontId="25" fillId="0" borderId="0" xfId="1" applyFont="1" applyAlignment="1">
      <alignment horizontal="center"/>
    </xf>
    <xf numFmtId="0" fontId="0" fillId="0" borderId="0" xfId="0" applyAlignment="1">
      <alignment horizontal="center"/>
    </xf>
    <xf numFmtId="0" fontId="12" fillId="0" borderId="24" xfId="1" applyFont="1" applyBorder="1" applyAlignment="1">
      <alignment horizontal="left" wrapText="1"/>
    </xf>
    <xf numFmtId="0" fontId="10" fillId="0" borderId="0" xfId="1" applyFont="1" applyAlignment="1">
      <alignment horizontal="center" vertical="justify"/>
    </xf>
    <xf numFmtId="0" fontId="12" fillId="5" borderId="13" xfId="0" applyFont="1" applyFill="1" applyBorder="1" applyAlignment="1">
      <alignment horizontal="center" vertical="center" wrapText="1" shrinkToFit="1"/>
    </xf>
    <xf numFmtId="0" fontId="12" fillId="5" borderId="14" xfId="0" applyFont="1" applyFill="1" applyBorder="1" applyAlignment="1">
      <alignment horizontal="center" vertical="center" wrapText="1" shrinkToFit="1"/>
    </xf>
    <xf numFmtId="0" fontId="12" fillId="5" borderId="15" xfId="0" applyFont="1" applyFill="1" applyBorder="1" applyAlignment="1">
      <alignment horizontal="center" vertical="center" wrapText="1" shrinkToFit="1"/>
    </xf>
    <xf numFmtId="0" fontId="6" fillId="0" borderId="1" xfId="0" applyFont="1" applyBorder="1" applyAlignment="1">
      <alignment horizontal="center" wrapText="1" shrinkToFit="1"/>
    </xf>
    <xf numFmtId="0" fontId="9" fillId="0" borderId="8" xfId="0" applyFont="1" applyBorder="1" applyAlignment="1">
      <alignment horizontal="left" vertical="top" wrapText="1"/>
    </xf>
    <xf numFmtId="0" fontId="9" fillId="0" borderId="0" xfId="0" applyFont="1" applyBorder="1" applyAlignment="1">
      <alignment horizontal="left" vertical="top" wrapText="1"/>
    </xf>
    <xf numFmtId="0" fontId="12" fillId="5" borderId="13" xfId="0" applyFont="1" applyFill="1" applyBorder="1" applyAlignment="1">
      <alignment horizontal="center" wrapText="1" shrinkToFit="1"/>
    </xf>
    <xf numFmtId="0" fontId="12" fillId="5" borderId="14" xfId="0" applyFont="1" applyFill="1" applyBorder="1" applyAlignment="1">
      <alignment horizontal="center" wrapText="1" shrinkToFit="1"/>
    </xf>
    <xf numFmtId="0" fontId="12" fillId="5" borderId="15" xfId="0" applyFont="1" applyFill="1" applyBorder="1" applyAlignment="1">
      <alignment horizontal="center" wrapText="1" shrinkToFit="1"/>
    </xf>
    <xf numFmtId="0" fontId="5" fillId="0" borderId="0" xfId="0" applyFont="1" applyAlignment="1">
      <alignment horizontal="center" wrapText="1" shrinkToFit="1"/>
    </xf>
    <xf numFmtId="0" fontId="6" fillId="4" borderId="13" xfId="0" applyFont="1" applyFill="1" applyBorder="1" applyAlignment="1">
      <alignment horizontal="center" vertical="center" wrapText="1" shrinkToFit="1"/>
    </xf>
    <xf numFmtId="0" fontId="6" fillId="4" borderId="14" xfId="0" applyFont="1" applyFill="1" applyBorder="1" applyAlignment="1">
      <alignment horizontal="center" vertical="center" wrapText="1" shrinkToFit="1"/>
    </xf>
    <xf numFmtId="0" fontId="6" fillId="4" borderId="15" xfId="0" applyFont="1" applyFill="1" applyBorder="1" applyAlignment="1">
      <alignment horizontal="center" vertical="center" wrapText="1" shrinkToFit="1"/>
    </xf>
    <xf numFmtId="0" fontId="6" fillId="0" borderId="4" xfId="0" applyFont="1" applyBorder="1" applyAlignment="1">
      <alignment horizontal="center" wrapText="1" shrinkToFit="1"/>
    </xf>
    <xf numFmtId="0" fontId="6" fillId="0" borderId="7" xfId="0" applyFont="1" applyBorder="1" applyAlignment="1">
      <alignment horizontal="center" wrapText="1" shrinkToFit="1"/>
    </xf>
    <xf numFmtId="0" fontId="6" fillId="0" borderId="2" xfId="0" applyFont="1" applyBorder="1" applyAlignment="1">
      <alignment horizontal="center" wrapText="1" shrinkToFit="1"/>
    </xf>
  </cellXfs>
  <cellStyles count="3">
    <cellStyle name="Euro"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1"/>
  <sheetViews>
    <sheetView tabSelected="1" workbookViewId="0">
      <selection activeCell="L9" sqref="L9"/>
    </sheetView>
  </sheetViews>
  <sheetFormatPr baseColWidth="10" defaultRowHeight="15" x14ac:dyDescent="0.25"/>
  <cols>
    <col min="1" max="1" width="39.28515625" customWidth="1"/>
    <col min="2" max="2" width="17.7109375" customWidth="1"/>
    <col min="8" max="8" width="60.85546875" customWidth="1"/>
  </cols>
  <sheetData>
    <row r="1" spans="1:13" ht="21" thickBot="1" x14ac:dyDescent="0.3">
      <c r="A1" s="236" t="s">
        <v>0</v>
      </c>
      <c r="B1" s="237"/>
      <c r="C1" s="237"/>
      <c r="D1" s="237"/>
      <c r="E1" s="237"/>
      <c r="F1" s="237"/>
      <c r="G1" s="237"/>
      <c r="H1" s="238"/>
      <c r="I1" s="6"/>
      <c r="J1" s="6"/>
      <c r="K1" s="6"/>
      <c r="L1" s="2"/>
    </row>
    <row r="2" spans="1:13" ht="15.75" x14ac:dyDescent="0.25">
      <c r="A2" s="2"/>
      <c r="B2" s="2"/>
      <c r="C2" s="2"/>
      <c r="D2" s="2"/>
      <c r="E2" s="2"/>
      <c r="F2" s="2"/>
      <c r="G2" s="2"/>
      <c r="H2" s="2"/>
      <c r="I2" s="2"/>
      <c r="J2" s="2"/>
      <c r="K2" s="2"/>
      <c r="L2" s="2"/>
    </row>
    <row r="3" spans="1:13" ht="15.75" x14ac:dyDescent="0.25">
      <c r="A3" s="2"/>
      <c r="B3" s="2"/>
      <c r="C3" s="2"/>
      <c r="D3" s="2"/>
      <c r="E3" s="2"/>
      <c r="F3" s="2"/>
      <c r="G3" s="2"/>
      <c r="H3" s="2"/>
      <c r="I3" s="2"/>
      <c r="J3" s="2"/>
      <c r="K3" s="2"/>
      <c r="L3" s="2"/>
    </row>
    <row r="5" spans="1:13" ht="20.25" customHeight="1" x14ac:dyDescent="0.25">
      <c r="A5" s="242" t="s">
        <v>621</v>
      </c>
      <c r="B5" s="242"/>
      <c r="C5" s="242"/>
      <c r="D5" s="242"/>
      <c r="E5" s="242"/>
      <c r="F5" s="242"/>
      <c r="G5" s="242"/>
      <c r="H5" s="242"/>
      <c r="I5" s="12"/>
      <c r="J5" s="12"/>
      <c r="K5" s="12"/>
      <c r="L5" s="12"/>
    </row>
    <row r="6" spans="1:13" ht="15.75" x14ac:dyDescent="0.25">
      <c r="A6" s="242"/>
      <c r="B6" s="242"/>
      <c r="C6" s="242"/>
      <c r="D6" s="242"/>
      <c r="E6" s="242"/>
      <c r="F6" s="242"/>
      <c r="G6" s="242"/>
      <c r="H6" s="242"/>
      <c r="I6" s="3"/>
      <c r="J6" s="3"/>
      <c r="K6" s="3"/>
      <c r="L6" s="3"/>
    </row>
    <row r="7" spans="1:13" ht="15.75" x14ac:dyDescent="0.25">
      <c r="A7" s="3"/>
      <c r="B7" s="3"/>
      <c r="C7" s="3"/>
      <c r="D7" s="3"/>
      <c r="E7" s="3"/>
      <c r="F7" s="3"/>
      <c r="G7" s="3"/>
      <c r="H7" s="3"/>
      <c r="I7" s="3"/>
      <c r="J7" s="3"/>
      <c r="K7" s="3"/>
      <c r="L7" s="3"/>
    </row>
    <row r="8" spans="1:13" ht="15.75" x14ac:dyDescent="0.25">
      <c r="A8" s="235" t="s">
        <v>1</v>
      </c>
      <c r="B8" s="235"/>
      <c r="C8" s="235"/>
      <c r="D8" s="235"/>
      <c r="E8" s="235"/>
      <c r="F8" s="235"/>
      <c r="G8" s="235"/>
      <c r="H8" s="235"/>
      <c r="I8" s="235"/>
      <c r="J8" s="235"/>
      <c r="K8" s="235"/>
      <c r="L8" s="235"/>
    </row>
    <row r="9" spans="1:13" ht="15.75" x14ac:dyDescent="0.25">
      <c r="A9" s="3"/>
      <c r="B9" s="3"/>
      <c r="C9" s="3"/>
      <c r="D9" s="3"/>
      <c r="E9" s="3"/>
      <c r="F9" s="3"/>
      <c r="G9" s="3"/>
      <c r="H9" s="3"/>
      <c r="I9" s="3"/>
      <c r="J9" s="3"/>
      <c r="K9" s="3"/>
      <c r="L9" s="3"/>
    </row>
    <row r="10" spans="1:13" ht="15.75" x14ac:dyDescent="0.25">
      <c r="A10" s="8" t="s">
        <v>2</v>
      </c>
      <c r="B10" s="1"/>
      <c r="C10" s="1"/>
      <c r="D10" s="1"/>
      <c r="E10" s="1"/>
      <c r="F10" s="1"/>
      <c r="G10" s="1"/>
      <c r="H10" s="1"/>
      <c r="I10" s="1"/>
      <c r="J10" s="1"/>
      <c r="K10" s="1"/>
      <c r="L10" s="1"/>
    </row>
    <row r="11" spans="1:13" ht="15.75" x14ac:dyDescent="0.25">
      <c r="A11" s="8" t="s">
        <v>3</v>
      </c>
      <c r="B11" s="1"/>
      <c r="C11" s="1"/>
      <c r="D11" s="1"/>
      <c r="E11" s="1"/>
      <c r="F11" s="1"/>
      <c r="G11" s="1"/>
      <c r="H11" s="1"/>
      <c r="I11" s="1"/>
      <c r="J11" s="1"/>
      <c r="K11" s="1"/>
      <c r="L11" s="1"/>
    </row>
    <row r="12" spans="1:13" ht="15.75" x14ac:dyDescent="0.25">
      <c r="A12" s="8"/>
      <c r="B12" s="1"/>
      <c r="C12" s="1"/>
      <c r="D12" s="1"/>
      <c r="E12" s="1"/>
      <c r="F12" s="1"/>
      <c r="G12" s="1"/>
      <c r="H12" s="1"/>
      <c r="I12" s="1"/>
      <c r="J12" s="1"/>
      <c r="K12" s="1"/>
      <c r="L12" s="1"/>
    </row>
    <row r="13" spans="1:13" ht="15.75" x14ac:dyDescent="0.25">
      <c r="A13" s="8"/>
      <c r="B13" s="1"/>
      <c r="C13" s="1"/>
      <c r="D13" s="1"/>
      <c r="E13" s="1"/>
      <c r="F13" s="1"/>
      <c r="G13" s="1"/>
      <c r="H13" s="1"/>
      <c r="I13" s="1"/>
      <c r="J13" s="1"/>
      <c r="K13" s="1"/>
      <c r="L13" s="1"/>
    </row>
    <row r="14" spans="1:13" ht="31.5" customHeight="1" x14ac:dyDescent="0.25">
      <c r="A14" s="243" t="s">
        <v>414</v>
      </c>
      <c r="B14" s="243"/>
      <c r="C14" s="243"/>
      <c r="D14" s="243"/>
      <c r="E14" s="243"/>
      <c r="F14" s="243"/>
      <c r="G14" s="243"/>
      <c r="H14" s="243"/>
      <c r="I14" s="152"/>
      <c r="J14" s="152"/>
      <c r="K14" s="152"/>
      <c r="L14" s="152"/>
      <c r="M14" s="152"/>
    </row>
    <row r="15" spans="1:13" ht="15.75" customHeight="1" x14ac:dyDescent="0.25">
      <c r="A15" s="243"/>
      <c r="B15" s="243"/>
      <c r="C15" s="243"/>
      <c r="D15" s="243"/>
      <c r="E15" s="243"/>
      <c r="F15" s="243"/>
      <c r="G15" s="243"/>
      <c r="H15" s="243"/>
      <c r="I15" s="1"/>
      <c r="J15" s="1"/>
      <c r="K15" s="1"/>
      <c r="L15" s="1"/>
    </row>
    <row r="16" spans="1:13" x14ac:dyDescent="0.25">
      <c r="A16" s="1"/>
      <c r="B16" s="1"/>
      <c r="C16" s="1"/>
      <c r="D16" s="1"/>
      <c r="E16" s="1"/>
      <c r="F16" s="1"/>
      <c r="G16" s="1"/>
      <c r="H16" s="1"/>
      <c r="I16" s="1"/>
      <c r="J16" s="1"/>
      <c r="K16" s="1"/>
      <c r="L16" s="1"/>
    </row>
    <row r="17" spans="1:12" ht="15.75" customHeight="1" x14ac:dyDescent="0.25">
      <c r="A17" s="247" t="s">
        <v>4</v>
      </c>
      <c r="B17" s="247"/>
      <c r="C17" s="247"/>
      <c r="D17" s="247"/>
      <c r="E17" s="247"/>
      <c r="F17" s="247"/>
      <c r="G17" s="247"/>
      <c r="H17" s="247"/>
      <c r="I17" s="7"/>
      <c r="J17" s="7"/>
      <c r="K17" s="7"/>
      <c r="L17" s="7"/>
    </row>
    <row r="18" spans="1:12" ht="15.75" x14ac:dyDescent="0.25">
      <c r="A18" s="247"/>
      <c r="B18" s="247"/>
      <c r="C18" s="247"/>
      <c r="D18" s="247"/>
      <c r="E18" s="247"/>
      <c r="F18" s="247"/>
      <c r="G18" s="247"/>
      <c r="H18" s="247"/>
      <c r="I18" s="3"/>
      <c r="J18" s="3"/>
      <c r="K18" s="3"/>
      <c r="L18" s="3"/>
    </row>
    <row r="20" spans="1:12" ht="20.25" x14ac:dyDescent="0.3">
      <c r="A20" s="244" t="s">
        <v>620</v>
      </c>
      <c r="B20" s="244"/>
      <c r="C20" s="244"/>
      <c r="D20" s="244"/>
      <c r="E20" s="244"/>
      <c r="F20" s="244"/>
      <c r="G20" s="244"/>
      <c r="H20" s="244"/>
      <c r="I20" s="1"/>
      <c r="J20" s="1"/>
      <c r="K20" s="1"/>
      <c r="L20" s="1"/>
    </row>
    <row r="23" spans="1:12" ht="20.25" x14ac:dyDescent="0.3">
      <c r="A23" s="11" t="s">
        <v>335</v>
      </c>
      <c r="B23" s="11"/>
      <c r="C23" s="11"/>
      <c r="D23" s="11"/>
      <c r="E23" s="11"/>
      <c r="F23" s="1"/>
      <c r="G23" s="1"/>
      <c r="H23" s="1"/>
      <c r="I23" s="1"/>
      <c r="J23" s="1"/>
      <c r="K23" s="1"/>
      <c r="L23" s="1"/>
    </row>
    <row r="24" spans="1:12" ht="20.25" x14ac:dyDescent="0.3">
      <c r="A24" s="11" t="s">
        <v>5</v>
      </c>
      <c r="B24" s="11"/>
      <c r="C24" s="11"/>
      <c r="D24" s="11"/>
      <c r="E24" s="11"/>
      <c r="F24" s="1"/>
      <c r="G24" s="1"/>
      <c r="H24" s="1"/>
      <c r="I24" s="1"/>
      <c r="J24" s="1"/>
      <c r="K24" s="1"/>
      <c r="L24" s="1"/>
    </row>
    <row r="25" spans="1:12" ht="20.25" x14ac:dyDescent="0.3">
      <c r="A25" s="11"/>
      <c r="B25" s="11"/>
      <c r="C25" s="11"/>
      <c r="D25" s="11"/>
      <c r="E25" s="11"/>
      <c r="F25" s="1"/>
      <c r="G25" s="1"/>
      <c r="H25" s="1"/>
      <c r="I25" s="1"/>
      <c r="J25" s="1"/>
      <c r="K25" s="1"/>
      <c r="L25" s="1"/>
    </row>
    <row r="28" spans="1:12" ht="15.75" x14ac:dyDescent="0.25">
      <c r="A28" s="13"/>
      <c r="B28" s="13"/>
      <c r="C28" s="13"/>
      <c r="D28" s="13"/>
      <c r="E28" s="13"/>
      <c r="F28" s="13"/>
      <c r="G28" s="13"/>
      <c r="H28" s="13"/>
      <c r="I28" s="13"/>
      <c r="J28" s="13"/>
      <c r="K28" s="13"/>
      <c r="L28" s="13"/>
    </row>
    <row r="29" spans="1:12" x14ac:dyDescent="0.25">
      <c r="A29" s="245"/>
      <c r="B29" s="245"/>
      <c r="C29" s="245"/>
      <c r="D29" s="245"/>
      <c r="E29" s="245"/>
    </row>
    <row r="32" spans="1:12" ht="15.75" thickBot="1" x14ac:dyDescent="0.3">
      <c r="A32" s="1"/>
      <c r="B32" s="1"/>
      <c r="C32" s="1"/>
      <c r="D32" s="1"/>
      <c r="E32" s="1"/>
      <c r="F32" s="1"/>
      <c r="G32" s="1"/>
      <c r="H32" s="1"/>
      <c r="I32" s="1"/>
      <c r="J32" s="1"/>
      <c r="K32" s="1"/>
      <c r="L32" s="1"/>
    </row>
    <row r="33" spans="1:12" ht="27" thickBot="1" x14ac:dyDescent="0.45">
      <c r="A33" s="239" t="s">
        <v>6</v>
      </c>
      <c r="B33" s="240"/>
      <c r="C33" s="240"/>
      <c r="D33" s="240"/>
      <c r="E33" s="240"/>
      <c r="F33" s="240"/>
      <c r="G33" s="240"/>
      <c r="H33" s="241"/>
      <c r="I33" s="9"/>
      <c r="J33" s="9"/>
      <c r="K33" s="9"/>
      <c r="L33" s="9"/>
    </row>
    <row r="34" spans="1:12" ht="27" thickBot="1" x14ac:dyDescent="0.45">
      <c r="A34" s="10"/>
      <c r="B34" s="10"/>
      <c r="C34" s="10"/>
      <c r="D34" s="10"/>
      <c r="E34" s="10"/>
      <c r="F34" s="10"/>
      <c r="G34" s="10"/>
      <c r="H34" s="10"/>
      <c r="I34" s="9"/>
      <c r="J34" s="9"/>
      <c r="K34" s="9"/>
      <c r="L34" s="9"/>
    </row>
    <row r="35" spans="1:12" ht="18.75" thickBot="1" x14ac:dyDescent="0.3">
      <c r="A35" s="228" t="s">
        <v>7</v>
      </c>
      <c r="B35" s="229"/>
      <c r="C35" s="229"/>
      <c r="D35" s="229"/>
      <c r="E35" s="229"/>
      <c r="F35" s="229"/>
      <c r="G35" s="229"/>
      <c r="H35" s="230"/>
      <c r="I35" s="4"/>
      <c r="J35" s="4"/>
      <c r="K35" s="4"/>
      <c r="L35" s="4"/>
    </row>
    <row r="36" spans="1:12" x14ac:dyDescent="0.25">
      <c r="A36" s="193" t="s">
        <v>8</v>
      </c>
      <c r="B36" s="194"/>
      <c r="C36" s="194"/>
      <c r="D36" s="194"/>
      <c r="E36" s="194"/>
      <c r="F36" s="194"/>
      <c r="G36" s="194"/>
      <c r="H36" s="195"/>
      <c r="I36" s="4"/>
      <c r="J36" s="4"/>
      <c r="K36" s="4"/>
      <c r="L36" s="4"/>
    </row>
    <row r="37" spans="1:12" ht="15.75" thickBot="1" x14ac:dyDescent="0.3">
      <c r="A37" s="5"/>
      <c r="B37" s="5"/>
      <c r="C37" s="5"/>
      <c r="D37" s="5"/>
      <c r="E37" s="5"/>
      <c r="F37" s="5"/>
      <c r="G37" s="5"/>
      <c r="H37" s="14"/>
      <c r="I37" s="4"/>
      <c r="J37" s="4"/>
      <c r="K37" s="4"/>
      <c r="L37" s="4"/>
    </row>
    <row r="38" spans="1:12" ht="18.75" thickBot="1" x14ac:dyDescent="0.3">
      <c r="A38" s="228" t="s">
        <v>9</v>
      </c>
      <c r="B38" s="229"/>
      <c r="C38" s="229"/>
      <c r="D38" s="229"/>
      <c r="E38" s="229"/>
      <c r="F38" s="229"/>
      <c r="G38" s="229"/>
      <c r="H38" s="230"/>
      <c r="I38" s="1"/>
      <c r="J38" s="1"/>
      <c r="K38" s="1"/>
      <c r="L38" s="1"/>
    </row>
    <row r="39" spans="1:12" ht="69.75" customHeight="1" x14ac:dyDescent="0.25">
      <c r="A39" s="23" t="s">
        <v>10</v>
      </c>
      <c r="B39" s="193" t="s">
        <v>398</v>
      </c>
      <c r="C39" s="194"/>
      <c r="D39" s="194"/>
      <c r="E39" s="194"/>
      <c r="F39" s="194"/>
      <c r="G39" s="194"/>
      <c r="H39" s="195"/>
      <c r="I39" s="1"/>
      <c r="J39" s="1"/>
      <c r="K39" s="1"/>
      <c r="L39" s="1"/>
    </row>
    <row r="40" spans="1:12" ht="15" customHeight="1" x14ac:dyDescent="0.25">
      <c r="A40" s="20" t="s">
        <v>11</v>
      </c>
      <c r="B40" s="196" t="s">
        <v>12</v>
      </c>
      <c r="C40" s="197"/>
      <c r="D40" s="197"/>
      <c r="E40" s="197"/>
      <c r="F40" s="197"/>
      <c r="G40" s="197"/>
      <c r="H40" s="198"/>
      <c r="I40" s="1"/>
      <c r="J40" s="1"/>
      <c r="K40" s="1"/>
      <c r="L40" s="1"/>
    </row>
    <row r="41" spans="1:12" ht="15" customHeight="1" x14ac:dyDescent="0.25">
      <c r="A41" s="20" t="s">
        <v>13</v>
      </c>
      <c r="B41" s="199" t="s">
        <v>28</v>
      </c>
      <c r="C41" s="200"/>
      <c r="D41" s="200"/>
      <c r="E41" s="200"/>
      <c r="F41" s="200"/>
      <c r="G41" s="200"/>
      <c r="H41" s="201"/>
      <c r="I41" s="1"/>
      <c r="J41" s="1"/>
      <c r="K41" s="1"/>
      <c r="L41" s="1"/>
    </row>
    <row r="42" spans="1:12" ht="40.5" customHeight="1" thickBot="1" x14ac:dyDescent="0.3">
      <c r="A42" s="16"/>
      <c r="B42" s="246" t="s">
        <v>399</v>
      </c>
      <c r="C42" s="246"/>
      <c r="D42" s="246"/>
      <c r="E42" s="246"/>
      <c r="F42" s="246"/>
      <c r="G42" s="246"/>
      <c r="H42" s="246"/>
      <c r="I42" s="1"/>
      <c r="J42" s="1"/>
      <c r="K42" s="1"/>
      <c r="L42" s="1"/>
    </row>
    <row r="43" spans="1:12" ht="18.75" thickBot="1" x14ac:dyDescent="0.3">
      <c r="A43" s="228" t="s">
        <v>14</v>
      </c>
      <c r="B43" s="229"/>
      <c r="C43" s="229"/>
      <c r="D43" s="229"/>
      <c r="E43" s="229"/>
      <c r="F43" s="229"/>
      <c r="G43" s="229"/>
      <c r="H43" s="230"/>
      <c r="I43" s="1"/>
      <c r="J43" s="1"/>
      <c r="K43" s="1"/>
      <c r="L43" s="1"/>
    </row>
    <row r="44" spans="1:12" ht="15" customHeight="1" x14ac:dyDescent="0.25">
      <c r="A44" s="24" t="s">
        <v>15</v>
      </c>
      <c r="B44" s="193" t="s">
        <v>336</v>
      </c>
      <c r="C44" s="194"/>
      <c r="D44" s="194"/>
      <c r="E44" s="194"/>
      <c r="F44" s="194"/>
      <c r="G44" s="194"/>
      <c r="H44" s="195"/>
      <c r="I44" s="1"/>
      <c r="J44" s="1"/>
      <c r="K44" s="1"/>
      <c r="L44" s="1"/>
    </row>
    <row r="45" spans="1:12" ht="15" customHeight="1" x14ac:dyDescent="0.25">
      <c r="A45" s="21" t="s">
        <v>16</v>
      </c>
      <c r="B45" s="196" t="s">
        <v>383</v>
      </c>
      <c r="C45" s="197"/>
      <c r="D45" s="197"/>
      <c r="E45" s="197"/>
      <c r="F45" s="197"/>
      <c r="G45" s="197"/>
      <c r="H45" s="198"/>
      <c r="I45" s="1"/>
      <c r="J45" s="1"/>
      <c r="K45" s="1"/>
      <c r="L45" s="1"/>
    </row>
    <row r="46" spans="1:12" ht="15" customHeight="1" x14ac:dyDescent="0.25">
      <c r="A46" s="21" t="s">
        <v>17</v>
      </c>
      <c r="B46" s="196" t="s">
        <v>18</v>
      </c>
      <c r="C46" s="197"/>
      <c r="D46" s="197"/>
      <c r="E46" s="197"/>
      <c r="F46" s="197"/>
      <c r="G46" s="197"/>
      <c r="H46" s="198"/>
      <c r="I46" s="1"/>
      <c r="J46" s="1"/>
      <c r="K46" s="1"/>
      <c r="L46" s="1"/>
    </row>
    <row r="47" spans="1:12" ht="15.75" customHeight="1" x14ac:dyDescent="0.25">
      <c r="A47" s="22" t="s">
        <v>19</v>
      </c>
      <c r="B47" s="211" t="s">
        <v>20</v>
      </c>
      <c r="C47" s="212"/>
      <c r="D47" s="212"/>
      <c r="E47" s="212"/>
      <c r="F47" s="212"/>
      <c r="G47" s="212"/>
      <c r="H47" s="213"/>
      <c r="I47" s="1"/>
      <c r="J47" s="1"/>
      <c r="K47" s="1"/>
      <c r="L47" s="1"/>
    </row>
    <row r="48" spans="1:12" ht="27.75" customHeight="1" x14ac:dyDescent="0.25">
      <c r="A48" s="17"/>
      <c r="B48" s="214" t="s">
        <v>413</v>
      </c>
      <c r="C48" s="209"/>
      <c r="D48" s="209"/>
      <c r="E48" s="209"/>
      <c r="F48" s="209"/>
      <c r="G48" s="209"/>
      <c r="H48" s="210"/>
      <c r="I48" s="1"/>
      <c r="J48" s="1"/>
      <c r="K48" s="1"/>
      <c r="L48" s="1"/>
    </row>
    <row r="49" spans="1:8" ht="30" customHeight="1" x14ac:dyDescent="0.25">
      <c r="A49" s="17"/>
      <c r="B49" s="215" t="s">
        <v>21</v>
      </c>
      <c r="C49" s="216"/>
      <c r="D49" s="216"/>
      <c r="E49" s="216"/>
      <c r="F49" s="216"/>
      <c r="G49" s="216"/>
      <c r="H49" s="217"/>
    </row>
    <row r="50" spans="1:8" ht="35.25" customHeight="1" x14ac:dyDescent="0.25">
      <c r="A50" s="17"/>
      <c r="B50" s="218" t="s">
        <v>337</v>
      </c>
      <c r="C50" s="216"/>
      <c r="D50" s="216"/>
      <c r="E50" s="216"/>
      <c r="F50" s="216"/>
      <c r="G50" s="216"/>
      <c r="H50" s="217"/>
    </row>
    <row r="51" spans="1:8" ht="30" customHeight="1" x14ac:dyDescent="0.25">
      <c r="A51" s="17"/>
      <c r="B51" s="208" t="s">
        <v>22</v>
      </c>
      <c r="C51" s="209"/>
      <c r="D51" s="209"/>
      <c r="E51" s="209"/>
      <c r="F51" s="209"/>
      <c r="G51" s="209"/>
      <c r="H51" s="210"/>
    </row>
    <row r="52" spans="1:8" ht="33.75" customHeight="1" x14ac:dyDescent="0.25">
      <c r="A52" s="17"/>
      <c r="B52" s="214" t="s">
        <v>382</v>
      </c>
      <c r="C52" s="209"/>
      <c r="D52" s="209"/>
      <c r="E52" s="209"/>
      <c r="F52" s="209"/>
      <c r="G52" s="209"/>
      <c r="H52" s="210"/>
    </row>
    <row r="53" spans="1:8" ht="36" customHeight="1" x14ac:dyDescent="0.25">
      <c r="A53" s="18"/>
      <c r="B53" s="222" t="s">
        <v>23</v>
      </c>
      <c r="C53" s="223"/>
      <c r="D53" s="223"/>
      <c r="E53" s="223"/>
      <c r="F53" s="223"/>
      <c r="G53" s="223"/>
      <c r="H53" s="224"/>
    </row>
    <row r="54" spans="1:8" x14ac:dyDescent="0.25">
      <c r="A54" s="15"/>
      <c r="B54" s="19"/>
      <c r="C54" s="19"/>
      <c r="D54" s="19"/>
      <c r="E54" s="19"/>
      <c r="F54" s="19"/>
      <c r="G54" s="19"/>
      <c r="H54" s="15"/>
    </row>
    <row r="55" spans="1:8" ht="15.75" thickBot="1" x14ac:dyDescent="0.3">
      <c r="A55" s="15"/>
      <c r="B55" s="19"/>
      <c r="C55" s="19"/>
      <c r="D55" s="19"/>
      <c r="E55" s="19"/>
      <c r="F55" s="19"/>
      <c r="G55" s="19"/>
      <c r="H55" s="15"/>
    </row>
    <row r="56" spans="1:8" ht="18.75" thickBot="1" x14ac:dyDescent="0.3">
      <c r="A56" s="228" t="s">
        <v>24</v>
      </c>
      <c r="B56" s="229"/>
      <c r="C56" s="229"/>
      <c r="D56" s="229"/>
      <c r="E56" s="229"/>
      <c r="F56" s="229"/>
      <c r="G56" s="229"/>
      <c r="H56" s="230"/>
    </row>
    <row r="57" spans="1:8" ht="42" customHeight="1" x14ac:dyDescent="0.25">
      <c r="A57" s="202" t="s">
        <v>421</v>
      </c>
      <c r="B57" s="203"/>
      <c r="C57" s="203"/>
      <c r="D57" s="203"/>
      <c r="E57" s="203"/>
      <c r="F57" s="203"/>
      <c r="G57" s="203"/>
      <c r="H57" s="204"/>
    </row>
    <row r="58" spans="1:8" ht="15" customHeight="1" x14ac:dyDescent="0.25">
      <c r="A58" s="205" t="s">
        <v>401</v>
      </c>
      <c r="B58" s="206"/>
      <c r="C58" s="206"/>
      <c r="D58" s="206"/>
      <c r="E58" s="206"/>
      <c r="F58" s="206"/>
      <c r="G58" s="206"/>
      <c r="H58" s="207"/>
    </row>
    <row r="59" spans="1:8" ht="15" customHeight="1" x14ac:dyDescent="0.25">
      <c r="A59" s="205" t="s">
        <v>406</v>
      </c>
      <c r="B59" s="232"/>
      <c r="C59" s="232"/>
      <c r="D59" s="232"/>
      <c r="E59" s="232"/>
      <c r="F59" s="232"/>
      <c r="G59" s="232"/>
      <c r="H59" s="233"/>
    </row>
    <row r="60" spans="1:8" ht="15" customHeight="1" x14ac:dyDescent="0.25">
      <c r="A60" s="205" t="s">
        <v>400</v>
      </c>
      <c r="B60" s="206"/>
      <c r="C60" s="206"/>
      <c r="D60" s="206"/>
      <c r="E60" s="206"/>
      <c r="F60" s="206"/>
      <c r="G60" s="206"/>
      <c r="H60" s="207"/>
    </row>
    <row r="61" spans="1:8" ht="15" customHeight="1" thickBot="1" x14ac:dyDescent="0.3">
      <c r="A61" s="234"/>
      <c r="B61" s="206"/>
      <c r="C61" s="206"/>
      <c r="D61" s="206"/>
      <c r="E61" s="206"/>
      <c r="F61" s="206"/>
      <c r="G61" s="206"/>
      <c r="H61" s="207"/>
    </row>
    <row r="62" spans="1:8" ht="18.75" thickBot="1" x14ac:dyDescent="0.3">
      <c r="A62" s="228" t="s">
        <v>25</v>
      </c>
      <c r="B62" s="229"/>
      <c r="C62" s="229"/>
      <c r="D62" s="229"/>
      <c r="E62" s="229"/>
      <c r="F62" s="229"/>
      <c r="G62" s="229"/>
      <c r="H62" s="230"/>
    </row>
    <row r="63" spans="1:8" ht="15.75" customHeight="1" x14ac:dyDescent="0.25">
      <c r="A63" s="225" t="s">
        <v>26</v>
      </c>
      <c r="B63" s="226"/>
      <c r="C63" s="226"/>
      <c r="D63" s="226"/>
      <c r="E63" s="226"/>
      <c r="F63" s="226"/>
      <c r="G63" s="226"/>
      <c r="H63" s="227"/>
    </row>
    <row r="64" spans="1:8" ht="36" customHeight="1" thickBot="1" x14ac:dyDescent="0.3">
      <c r="A64" s="231" t="s">
        <v>422</v>
      </c>
      <c r="B64" s="231"/>
      <c r="C64" s="231"/>
      <c r="D64" s="231"/>
      <c r="E64" s="231"/>
      <c r="F64" s="231"/>
      <c r="G64" s="231"/>
      <c r="H64" s="231"/>
    </row>
    <row r="65" spans="1:8" ht="18.75" thickBot="1" x14ac:dyDescent="0.3">
      <c r="A65" s="228" t="s">
        <v>27</v>
      </c>
      <c r="B65" s="229"/>
      <c r="C65" s="229"/>
      <c r="D65" s="229"/>
      <c r="E65" s="229"/>
      <c r="F65" s="229"/>
      <c r="G65" s="229"/>
      <c r="H65" s="230"/>
    </row>
    <row r="66" spans="1:8" ht="47.25" customHeight="1" x14ac:dyDescent="0.25">
      <c r="A66" s="219" t="s">
        <v>29</v>
      </c>
      <c r="B66" s="220"/>
      <c r="C66" s="220"/>
      <c r="D66" s="220"/>
      <c r="E66" s="220"/>
      <c r="F66" s="220"/>
      <c r="G66" s="220"/>
      <c r="H66" s="221"/>
    </row>
    <row r="67" spans="1:8" ht="45.75" customHeight="1" x14ac:dyDescent="0.25">
      <c r="A67" s="190" t="s">
        <v>338</v>
      </c>
      <c r="B67" s="191"/>
      <c r="C67" s="191"/>
      <c r="D67" s="191"/>
      <c r="E67" s="191"/>
      <c r="F67" s="191"/>
      <c r="G67" s="191"/>
      <c r="H67" s="192"/>
    </row>
    <row r="68" spans="1:8" ht="29.25" customHeight="1" x14ac:dyDescent="0.25">
      <c r="A68" s="184" t="s">
        <v>526</v>
      </c>
      <c r="B68" s="185"/>
      <c r="C68" s="185"/>
      <c r="D68" s="185"/>
      <c r="E68" s="185"/>
      <c r="F68" s="185"/>
      <c r="G68" s="185"/>
      <c r="H68" s="186"/>
    </row>
    <row r="69" spans="1:8" x14ac:dyDescent="0.25">
      <c r="A69" s="187" t="s">
        <v>618</v>
      </c>
      <c r="B69" s="188"/>
      <c r="C69" s="188"/>
      <c r="D69" s="188"/>
      <c r="E69" s="188"/>
      <c r="F69" s="188"/>
      <c r="G69" s="188"/>
      <c r="H69" s="189"/>
    </row>
    <row r="70" spans="1:8" x14ac:dyDescent="0.25">
      <c r="A70" s="178"/>
      <c r="B70" s="178"/>
      <c r="C70" s="178"/>
      <c r="D70" s="178"/>
      <c r="E70" s="178"/>
      <c r="F70" s="178"/>
      <c r="G70" s="178"/>
      <c r="H70" s="178"/>
    </row>
    <row r="71" spans="1:8" x14ac:dyDescent="0.25">
      <c r="A71" s="178"/>
      <c r="B71" s="178"/>
      <c r="C71" s="178"/>
      <c r="D71" s="178"/>
      <c r="E71" s="178"/>
      <c r="F71" s="178"/>
      <c r="G71" s="178"/>
      <c r="H71" s="178"/>
    </row>
  </sheetData>
  <mergeCells count="40">
    <mergeCell ref="A43:H43"/>
    <mergeCell ref="A8:L8"/>
    <mergeCell ref="A1:H1"/>
    <mergeCell ref="A33:H33"/>
    <mergeCell ref="A35:H35"/>
    <mergeCell ref="A38:H38"/>
    <mergeCell ref="A5:H6"/>
    <mergeCell ref="A14:H15"/>
    <mergeCell ref="A20:H20"/>
    <mergeCell ref="A29:E29"/>
    <mergeCell ref="B42:H42"/>
    <mergeCell ref="A17:H18"/>
    <mergeCell ref="B49:H49"/>
    <mergeCell ref="B50:H50"/>
    <mergeCell ref="A66:H66"/>
    <mergeCell ref="B52:H52"/>
    <mergeCell ref="B53:H53"/>
    <mergeCell ref="A63:H63"/>
    <mergeCell ref="A62:H62"/>
    <mergeCell ref="A65:H65"/>
    <mergeCell ref="A56:H56"/>
    <mergeCell ref="A64:H64"/>
    <mergeCell ref="A59:H59"/>
    <mergeCell ref="A61:H61"/>
    <mergeCell ref="A68:H68"/>
    <mergeCell ref="A69:H69"/>
    <mergeCell ref="A67:H67"/>
    <mergeCell ref="A36:H36"/>
    <mergeCell ref="B39:H39"/>
    <mergeCell ref="B40:H40"/>
    <mergeCell ref="B41:H41"/>
    <mergeCell ref="B44:H44"/>
    <mergeCell ref="B45:H45"/>
    <mergeCell ref="A57:H57"/>
    <mergeCell ref="A60:H60"/>
    <mergeCell ref="B46:H46"/>
    <mergeCell ref="B51:H51"/>
    <mergeCell ref="A58:H58"/>
    <mergeCell ref="B47:H47"/>
    <mergeCell ref="B48:H48"/>
  </mergeCells>
  <printOptions horizontalCentered="1" verticalCentered="1"/>
  <pageMargins left="0.70866141732283472" right="0.70866141732283472" top="0.74803149606299213" bottom="0.74803149606299213" header="0.31496062992125984" footer="0.31496062992125984"/>
  <pageSetup paperSize="9" scale="3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50"/>
  <sheetViews>
    <sheetView topLeftCell="A22" workbookViewId="0">
      <selection activeCell="G28" sqref="G28"/>
    </sheetView>
  </sheetViews>
  <sheetFormatPr baseColWidth="10" defaultRowHeight="15" x14ac:dyDescent="0.25"/>
  <cols>
    <col min="1" max="1" width="51.28515625" customWidth="1"/>
    <col min="2" max="2" width="21.5703125" customWidth="1"/>
    <col min="3" max="3" width="17.5703125" customWidth="1"/>
    <col min="5" max="5" width="16.140625" customWidth="1"/>
    <col min="7" max="7" width="32.42578125" customWidth="1"/>
  </cols>
  <sheetData>
    <row r="1" spans="1:7" ht="18.75" thickBot="1" x14ac:dyDescent="0.3">
      <c r="A1" s="248" t="s">
        <v>145</v>
      </c>
      <c r="B1" s="249"/>
      <c r="C1" s="249"/>
      <c r="D1" s="249"/>
      <c r="E1" s="249"/>
      <c r="F1" s="249"/>
      <c r="G1" s="250"/>
    </row>
    <row r="2" spans="1:7" ht="15.75" x14ac:dyDescent="0.25">
      <c r="A2" s="74"/>
      <c r="B2" s="74"/>
      <c r="C2" s="74"/>
      <c r="D2" s="74"/>
      <c r="E2" s="74"/>
      <c r="F2" s="74"/>
      <c r="G2" s="74"/>
    </row>
    <row r="3" spans="1:7" ht="15.75" x14ac:dyDescent="0.25">
      <c r="A3" s="251" t="s">
        <v>146</v>
      </c>
      <c r="B3" s="251"/>
      <c r="C3" s="251"/>
      <c r="D3" s="251"/>
      <c r="E3" s="251"/>
      <c r="F3" s="251"/>
      <c r="G3" s="251"/>
    </row>
    <row r="4" spans="1:7" ht="15.75" x14ac:dyDescent="0.25">
      <c r="A4" s="54"/>
      <c r="B4" s="54"/>
      <c r="C4" s="54"/>
      <c r="D4" s="54"/>
      <c r="E4" s="54"/>
      <c r="F4" s="54"/>
      <c r="G4" s="54"/>
    </row>
    <row r="5" spans="1:7" ht="38.25" x14ac:dyDescent="0.25">
      <c r="A5" s="30"/>
      <c r="B5" s="31" t="s">
        <v>32</v>
      </c>
      <c r="C5" s="30"/>
      <c r="D5" s="30"/>
      <c r="E5" s="32" t="s">
        <v>32</v>
      </c>
      <c r="F5" s="33"/>
      <c r="G5" s="34"/>
    </row>
    <row r="6" spans="1:7" ht="38.25" x14ac:dyDescent="0.25">
      <c r="A6" s="35" t="s">
        <v>33</v>
      </c>
      <c r="B6" s="31" t="s">
        <v>34</v>
      </c>
      <c r="C6" s="36" t="s">
        <v>35</v>
      </c>
      <c r="D6" s="37" t="s">
        <v>7</v>
      </c>
      <c r="E6" s="38" t="s">
        <v>36</v>
      </c>
      <c r="F6" s="39" t="s">
        <v>37</v>
      </c>
      <c r="G6" s="35" t="s">
        <v>38</v>
      </c>
    </row>
    <row r="7" spans="1:7" ht="15.75" x14ac:dyDescent="0.25">
      <c r="A7" s="58" t="s">
        <v>358</v>
      </c>
      <c r="B7" s="87"/>
      <c r="C7" s="57" t="s">
        <v>40</v>
      </c>
      <c r="D7" s="93">
        <v>4360</v>
      </c>
      <c r="E7" s="59"/>
      <c r="F7" s="60">
        <f t="shared" ref="F7:F49" si="0">D7*E7</f>
        <v>0</v>
      </c>
      <c r="G7" s="94" t="s">
        <v>147</v>
      </c>
    </row>
    <row r="8" spans="1:7" ht="15.75" x14ac:dyDescent="0.25">
      <c r="A8" s="58" t="s">
        <v>148</v>
      </c>
      <c r="B8" s="87"/>
      <c r="C8" s="57" t="s">
        <v>43</v>
      </c>
      <c r="D8" s="93">
        <v>123</v>
      </c>
      <c r="E8" s="59"/>
      <c r="F8" s="60">
        <f t="shared" si="0"/>
        <v>0</v>
      </c>
      <c r="G8" s="94"/>
    </row>
    <row r="9" spans="1:7" ht="15.75" x14ac:dyDescent="0.25">
      <c r="A9" s="58" t="s">
        <v>149</v>
      </c>
      <c r="B9" s="87"/>
      <c r="C9" s="57" t="s">
        <v>40</v>
      </c>
      <c r="D9" s="93">
        <v>60</v>
      </c>
      <c r="E9" s="59"/>
      <c r="F9" s="60">
        <f t="shared" si="0"/>
        <v>0</v>
      </c>
      <c r="G9" s="94"/>
    </row>
    <row r="10" spans="1:7" ht="15.75" x14ac:dyDescent="0.25">
      <c r="A10" s="58" t="s">
        <v>329</v>
      </c>
      <c r="B10" s="87"/>
      <c r="C10" s="57" t="s">
        <v>293</v>
      </c>
      <c r="D10" s="93">
        <v>90</v>
      </c>
      <c r="E10" s="59"/>
      <c r="F10" s="60">
        <f t="shared" si="0"/>
        <v>0</v>
      </c>
      <c r="G10" s="94"/>
    </row>
    <row r="11" spans="1:7" ht="15.75" x14ac:dyDescent="0.25">
      <c r="A11" s="58" t="s">
        <v>150</v>
      </c>
      <c r="B11" s="87"/>
      <c r="C11" s="57" t="s">
        <v>40</v>
      </c>
      <c r="D11" s="93">
        <v>2256</v>
      </c>
      <c r="E11" s="59"/>
      <c r="F11" s="60">
        <f t="shared" si="0"/>
        <v>0</v>
      </c>
      <c r="G11" s="94"/>
    </row>
    <row r="12" spans="1:7" ht="15.75" x14ac:dyDescent="0.25">
      <c r="A12" s="76" t="s">
        <v>151</v>
      </c>
      <c r="B12" s="87"/>
      <c r="C12" s="57" t="s">
        <v>40</v>
      </c>
      <c r="D12" s="93">
        <v>400</v>
      </c>
      <c r="E12" s="59"/>
      <c r="F12" s="60">
        <f t="shared" si="0"/>
        <v>0</v>
      </c>
      <c r="G12" s="94"/>
    </row>
    <row r="13" spans="1:7" ht="15.75" x14ac:dyDescent="0.25">
      <c r="A13" s="76" t="s">
        <v>372</v>
      </c>
      <c r="B13" s="87"/>
      <c r="C13" s="57" t="s">
        <v>43</v>
      </c>
      <c r="D13" s="93">
        <v>410</v>
      </c>
      <c r="E13" s="59"/>
      <c r="F13" s="60">
        <f t="shared" si="0"/>
        <v>0</v>
      </c>
      <c r="G13" s="94"/>
    </row>
    <row r="14" spans="1:7" ht="15.75" x14ac:dyDescent="0.25">
      <c r="A14" s="81" t="s">
        <v>153</v>
      </c>
      <c r="B14" s="87"/>
      <c r="C14" s="57" t="s">
        <v>40</v>
      </c>
      <c r="D14" s="93">
        <v>5630</v>
      </c>
      <c r="E14" s="59"/>
      <c r="F14" s="60">
        <f t="shared" si="0"/>
        <v>0</v>
      </c>
      <c r="G14" s="94"/>
    </row>
    <row r="15" spans="1:7" ht="15.75" x14ac:dyDescent="0.25">
      <c r="A15" s="76" t="s">
        <v>152</v>
      </c>
      <c r="B15" s="87"/>
      <c r="C15" s="57" t="s">
        <v>40</v>
      </c>
      <c r="D15" s="93">
        <v>2080</v>
      </c>
      <c r="E15" s="59"/>
      <c r="F15" s="60">
        <f t="shared" si="0"/>
        <v>0</v>
      </c>
      <c r="G15" s="94"/>
    </row>
    <row r="16" spans="1:7" ht="15.75" x14ac:dyDescent="0.25">
      <c r="A16" s="58" t="s">
        <v>154</v>
      </c>
      <c r="B16" s="87"/>
      <c r="C16" s="57" t="s">
        <v>40</v>
      </c>
      <c r="D16" s="93">
        <v>48</v>
      </c>
      <c r="E16" s="59"/>
      <c r="F16" s="60">
        <f t="shared" si="0"/>
        <v>0</v>
      </c>
      <c r="G16" s="94" t="s">
        <v>308</v>
      </c>
    </row>
    <row r="17" spans="1:7" ht="15.75" x14ac:dyDescent="0.25">
      <c r="A17" s="81" t="s">
        <v>156</v>
      </c>
      <c r="B17" s="87"/>
      <c r="C17" s="57" t="s">
        <v>40</v>
      </c>
      <c r="D17" s="93">
        <v>2500</v>
      </c>
      <c r="E17" s="59"/>
      <c r="F17" s="60">
        <f t="shared" si="0"/>
        <v>0</v>
      </c>
      <c r="G17" s="94"/>
    </row>
    <row r="18" spans="1:7" ht="15.75" x14ac:dyDescent="0.25">
      <c r="A18" s="76" t="s">
        <v>155</v>
      </c>
      <c r="B18" s="87"/>
      <c r="C18" s="57" t="s">
        <v>40</v>
      </c>
      <c r="D18" s="93">
        <v>2500</v>
      </c>
      <c r="E18" s="59"/>
      <c r="F18" s="60">
        <f t="shared" si="0"/>
        <v>0</v>
      </c>
      <c r="G18" s="94"/>
    </row>
    <row r="19" spans="1:7" ht="15.75" x14ac:dyDescent="0.25">
      <c r="A19" s="71" t="s">
        <v>369</v>
      </c>
      <c r="B19" s="87"/>
      <c r="C19" s="57" t="s">
        <v>370</v>
      </c>
      <c r="D19" s="93">
        <v>1200</v>
      </c>
      <c r="E19" s="59"/>
      <c r="F19" s="60">
        <f t="shared" si="0"/>
        <v>0</v>
      </c>
      <c r="G19" s="94"/>
    </row>
    <row r="20" spans="1:7" ht="15.75" x14ac:dyDescent="0.25">
      <c r="A20" s="71" t="s">
        <v>158</v>
      </c>
      <c r="B20" s="87"/>
      <c r="C20" s="57" t="s">
        <v>40</v>
      </c>
      <c r="D20" s="93">
        <v>700</v>
      </c>
      <c r="E20" s="59"/>
      <c r="F20" s="60">
        <f t="shared" si="0"/>
        <v>0</v>
      </c>
      <c r="G20" s="94"/>
    </row>
    <row r="21" spans="1:7" ht="15.75" x14ac:dyDescent="0.25">
      <c r="A21" s="58" t="s">
        <v>157</v>
      </c>
      <c r="B21" s="87"/>
      <c r="C21" s="57" t="s">
        <v>40</v>
      </c>
      <c r="D21" s="93">
        <v>3000</v>
      </c>
      <c r="E21" s="59"/>
      <c r="F21" s="60">
        <f t="shared" si="0"/>
        <v>0</v>
      </c>
      <c r="G21" s="94"/>
    </row>
    <row r="22" spans="1:7" ht="15.75" x14ac:dyDescent="0.25">
      <c r="A22" s="71" t="s">
        <v>373</v>
      </c>
      <c r="B22" s="87"/>
      <c r="C22" s="57" t="s">
        <v>43</v>
      </c>
      <c r="D22" s="93">
        <v>145</v>
      </c>
      <c r="E22" s="59"/>
      <c r="F22" s="60">
        <f t="shared" si="0"/>
        <v>0</v>
      </c>
      <c r="G22" s="94"/>
    </row>
    <row r="23" spans="1:7" ht="15.75" x14ac:dyDescent="0.25">
      <c r="A23" s="58" t="s">
        <v>159</v>
      </c>
      <c r="B23" s="87"/>
      <c r="C23" s="57" t="s">
        <v>40</v>
      </c>
      <c r="D23" s="93">
        <v>457</v>
      </c>
      <c r="E23" s="59"/>
      <c r="F23" s="60">
        <f t="shared" si="0"/>
        <v>0</v>
      </c>
      <c r="G23" s="94" t="s">
        <v>308</v>
      </c>
    </row>
    <row r="24" spans="1:7" ht="15.75" x14ac:dyDescent="0.25">
      <c r="A24" s="58" t="s">
        <v>555</v>
      </c>
      <c r="B24" s="87"/>
      <c r="C24" s="57" t="s">
        <v>370</v>
      </c>
      <c r="D24" s="93">
        <v>48</v>
      </c>
      <c r="E24" s="59"/>
      <c r="F24" s="60">
        <f t="shared" si="0"/>
        <v>0</v>
      </c>
      <c r="G24" s="94" t="s">
        <v>371</v>
      </c>
    </row>
    <row r="25" spans="1:7" ht="15.75" x14ac:dyDescent="0.25">
      <c r="A25" s="76" t="s">
        <v>556</v>
      </c>
      <c r="B25" s="87"/>
      <c r="C25" s="57" t="s">
        <v>370</v>
      </c>
      <c r="D25" s="93">
        <v>420</v>
      </c>
      <c r="E25" s="59"/>
      <c r="F25" s="60">
        <f t="shared" si="0"/>
        <v>0</v>
      </c>
      <c r="G25" s="94"/>
    </row>
    <row r="26" spans="1:7" ht="15.75" x14ac:dyDescent="0.25">
      <c r="A26" s="76" t="s">
        <v>160</v>
      </c>
      <c r="B26" s="87"/>
      <c r="C26" s="57" t="s">
        <v>40</v>
      </c>
      <c r="D26" s="93">
        <v>2400</v>
      </c>
      <c r="E26" s="59"/>
      <c r="F26" s="60">
        <f t="shared" si="0"/>
        <v>0</v>
      </c>
      <c r="G26" s="94"/>
    </row>
    <row r="27" spans="1:7" ht="15.75" x14ac:dyDescent="0.25">
      <c r="A27" s="76" t="s">
        <v>591</v>
      </c>
      <c r="B27" s="87"/>
      <c r="C27" s="57" t="s">
        <v>40</v>
      </c>
      <c r="D27" s="93">
        <v>200</v>
      </c>
      <c r="E27" s="59"/>
      <c r="F27" s="60">
        <f t="shared" si="0"/>
        <v>0</v>
      </c>
      <c r="G27" s="94"/>
    </row>
    <row r="28" spans="1:7" ht="15.75" x14ac:dyDescent="0.25">
      <c r="A28" s="76" t="s">
        <v>592</v>
      </c>
      <c r="B28" s="87"/>
      <c r="C28" s="57" t="s">
        <v>370</v>
      </c>
      <c r="D28" s="93">
        <v>180</v>
      </c>
      <c r="E28" s="59"/>
      <c r="F28" s="60">
        <f t="shared" si="0"/>
        <v>0</v>
      </c>
      <c r="G28" s="94"/>
    </row>
    <row r="29" spans="1:7" ht="15.75" x14ac:dyDescent="0.25">
      <c r="A29" s="58" t="s">
        <v>531</v>
      </c>
      <c r="B29" s="87"/>
      <c r="C29" s="57" t="s">
        <v>40</v>
      </c>
      <c r="D29" s="93">
        <v>350</v>
      </c>
      <c r="E29" s="59"/>
      <c r="F29" s="60">
        <f t="shared" si="0"/>
        <v>0</v>
      </c>
      <c r="G29" s="94" t="s">
        <v>308</v>
      </c>
    </row>
    <row r="30" spans="1:7" ht="15.75" x14ac:dyDescent="0.25">
      <c r="A30" s="58" t="s">
        <v>587</v>
      </c>
      <c r="B30" s="87"/>
      <c r="C30" s="57" t="s">
        <v>370</v>
      </c>
      <c r="D30" s="93">
        <v>300</v>
      </c>
      <c r="E30" s="59"/>
      <c r="F30" s="60">
        <f t="shared" si="0"/>
        <v>0</v>
      </c>
      <c r="G30" s="94" t="s">
        <v>308</v>
      </c>
    </row>
    <row r="31" spans="1:7" ht="15.75" x14ac:dyDescent="0.25">
      <c r="A31" s="58" t="s">
        <v>161</v>
      </c>
      <c r="B31" s="87"/>
      <c r="C31" s="57" t="s">
        <v>40</v>
      </c>
      <c r="D31" s="93">
        <v>1944</v>
      </c>
      <c r="E31" s="59"/>
      <c r="F31" s="60">
        <f t="shared" si="0"/>
        <v>0</v>
      </c>
      <c r="G31" s="94"/>
    </row>
    <row r="32" spans="1:7" ht="26.25" x14ac:dyDescent="0.25">
      <c r="A32" s="58" t="s">
        <v>284</v>
      </c>
      <c r="B32" s="87"/>
      <c r="C32" s="57" t="s">
        <v>40</v>
      </c>
      <c r="D32" s="93">
        <v>2124</v>
      </c>
      <c r="E32" s="59"/>
      <c r="F32" s="60">
        <f t="shared" si="0"/>
        <v>0</v>
      </c>
      <c r="G32" s="94" t="s">
        <v>562</v>
      </c>
    </row>
    <row r="33" spans="1:7" ht="15.75" x14ac:dyDescent="0.25">
      <c r="A33" s="58" t="s">
        <v>589</v>
      </c>
      <c r="B33" s="87"/>
      <c r="C33" s="57" t="s">
        <v>370</v>
      </c>
      <c r="D33" s="93">
        <v>400</v>
      </c>
      <c r="E33" s="59"/>
      <c r="F33" s="60">
        <f t="shared" si="0"/>
        <v>0</v>
      </c>
      <c r="G33" s="94" t="s">
        <v>308</v>
      </c>
    </row>
    <row r="34" spans="1:7" ht="15.75" x14ac:dyDescent="0.25">
      <c r="A34" s="58" t="s">
        <v>162</v>
      </c>
      <c r="B34" s="87"/>
      <c r="C34" s="57" t="s">
        <v>43</v>
      </c>
      <c r="D34" s="93">
        <v>255</v>
      </c>
      <c r="E34" s="59"/>
      <c r="F34" s="60">
        <f t="shared" si="0"/>
        <v>0</v>
      </c>
      <c r="G34" s="94"/>
    </row>
    <row r="35" spans="1:7" ht="15.75" x14ac:dyDescent="0.25">
      <c r="A35" s="58" t="s">
        <v>163</v>
      </c>
      <c r="B35" s="87"/>
      <c r="C35" s="57" t="s">
        <v>40</v>
      </c>
      <c r="D35" s="93">
        <v>3456</v>
      </c>
      <c r="E35" s="59"/>
      <c r="F35" s="60">
        <f t="shared" si="0"/>
        <v>0</v>
      </c>
      <c r="G35" s="94"/>
    </row>
    <row r="36" spans="1:7" ht="15.75" x14ac:dyDescent="0.25">
      <c r="A36" s="58" t="s">
        <v>164</v>
      </c>
      <c r="B36" s="87"/>
      <c r="C36" s="57" t="s">
        <v>40</v>
      </c>
      <c r="D36" s="93">
        <v>2000</v>
      </c>
      <c r="E36" s="59"/>
      <c r="F36" s="60">
        <f t="shared" si="0"/>
        <v>0</v>
      </c>
      <c r="G36" s="94"/>
    </row>
    <row r="37" spans="1:7" ht="15.75" x14ac:dyDescent="0.25">
      <c r="A37" s="58" t="s">
        <v>165</v>
      </c>
      <c r="B37" s="87"/>
      <c r="C37" s="57" t="s">
        <v>40</v>
      </c>
      <c r="D37" s="93">
        <v>160</v>
      </c>
      <c r="E37" s="59"/>
      <c r="F37" s="60">
        <f t="shared" si="0"/>
        <v>0</v>
      </c>
      <c r="G37" s="94" t="s">
        <v>310</v>
      </c>
    </row>
    <row r="38" spans="1:7" ht="15.75" x14ac:dyDescent="0.25">
      <c r="A38" s="58" t="s">
        <v>395</v>
      </c>
      <c r="B38" s="87"/>
      <c r="C38" s="57" t="s">
        <v>40</v>
      </c>
      <c r="D38" s="93">
        <v>80</v>
      </c>
      <c r="E38" s="59"/>
      <c r="F38" s="60">
        <f t="shared" si="0"/>
        <v>0</v>
      </c>
      <c r="G38" s="94" t="s">
        <v>371</v>
      </c>
    </row>
    <row r="39" spans="1:7" ht="15.75" x14ac:dyDescent="0.25">
      <c r="A39" s="58" t="s">
        <v>167</v>
      </c>
      <c r="B39" s="87"/>
      <c r="C39" s="57" t="s">
        <v>40</v>
      </c>
      <c r="D39" s="93">
        <v>80</v>
      </c>
      <c r="E39" s="59"/>
      <c r="F39" s="60">
        <f t="shared" si="0"/>
        <v>0</v>
      </c>
      <c r="G39" s="94" t="s">
        <v>310</v>
      </c>
    </row>
    <row r="40" spans="1:7" ht="15.75" x14ac:dyDescent="0.25">
      <c r="A40" s="58" t="s">
        <v>168</v>
      </c>
      <c r="B40" s="87"/>
      <c r="C40" s="57" t="s">
        <v>40</v>
      </c>
      <c r="D40" s="93">
        <v>96</v>
      </c>
      <c r="E40" s="59"/>
      <c r="F40" s="60">
        <f t="shared" si="0"/>
        <v>0</v>
      </c>
      <c r="G40" s="94"/>
    </row>
    <row r="41" spans="1:7" ht="15.75" x14ac:dyDescent="0.25">
      <c r="A41" s="58" t="s">
        <v>529</v>
      </c>
      <c r="B41" s="87"/>
      <c r="C41" s="57" t="s">
        <v>40</v>
      </c>
      <c r="D41" s="93">
        <v>260</v>
      </c>
      <c r="E41" s="59"/>
      <c r="F41" s="60">
        <f t="shared" si="0"/>
        <v>0</v>
      </c>
      <c r="G41" s="94" t="s">
        <v>309</v>
      </c>
    </row>
    <row r="42" spans="1:7" ht="15.75" x14ac:dyDescent="0.25">
      <c r="A42" s="58" t="s">
        <v>169</v>
      </c>
      <c r="B42" s="87"/>
      <c r="C42" s="57" t="s">
        <v>40</v>
      </c>
      <c r="D42" s="93">
        <v>282</v>
      </c>
      <c r="E42" s="59"/>
      <c r="F42" s="60">
        <f t="shared" si="0"/>
        <v>0</v>
      </c>
      <c r="G42" s="94" t="s">
        <v>309</v>
      </c>
    </row>
    <row r="43" spans="1:7" ht="15.75" x14ac:dyDescent="0.25">
      <c r="A43" s="58" t="s">
        <v>588</v>
      </c>
      <c r="B43" s="87"/>
      <c r="C43" s="57" t="s">
        <v>370</v>
      </c>
      <c r="D43" s="93">
        <v>80</v>
      </c>
      <c r="E43" s="59"/>
      <c r="F43" s="60">
        <f t="shared" si="0"/>
        <v>0</v>
      </c>
      <c r="G43" s="94" t="s">
        <v>309</v>
      </c>
    </row>
    <row r="44" spans="1:7" ht="15.75" x14ac:dyDescent="0.25">
      <c r="A44" s="58" t="s">
        <v>590</v>
      </c>
      <c r="B44" s="87"/>
      <c r="C44" s="57" t="s">
        <v>370</v>
      </c>
      <c r="D44" s="93">
        <v>80</v>
      </c>
      <c r="E44" s="59"/>
      <c r="F44" s="60">
        <f t="shared" si="0"/>
        <v>0</v>
      </c>
      <c r="G44" s="94" t="s">
        <v>308</v>
      </c>
    </row>
    <row r="45" spans="1:7" ht="15.75" x14ac:dyDescent="0.25">
      <c r="A45" s="58" t="s">
        <v>170</v>
      </c>
      <c r="B45" s="87"/>
      <c r="C45" s="57" t="s">
        <v>40</v>
      </c>
      <c r="D45" s="93">
        <v>322</v>
      </c>
      <c r="E45" s="59"/>
      <c r="F45" s="60">
        <f t="shared" si="0"/>
        <v>0</v>
      </c>
      <c r="G45" s="94" t="s">
        <v>309</v>
      </c>
    </row>
    <row r="46" spans="1:7" ht="15.75" x14ac:dyDescent="0.25">
      <c r="A46" s="58" t="s">
        <v>172</v>
      </c>
      <c r="B46" s="87"/>
      <c r="C46" s="57" t="s">
        <v>40</v>
      </c>
      <c r="D46" s="93">
        <v>80</v>
      </c>
      <c r="E46" s="59"/>
      <c r="F46" s="60">
        <f t="shared" si="0"/>
        <v>0</v>
      </c>
      <c r="G46" s="94" t="s">
        <v>309</v>
      </c>
    </row>
    <row r="47" spans="1:7" ht="15.75" x14ac:dyDescent="0.25">
      <c r="A47" s="58" t="s">
        <v>530</v>
      </c>
      <c r="B47" s="87"/>
      <c r="C47" s="57" t="s">
        <v>40</v>
      </c>
      <c r="D47" s="93">
        <v>80</v>
      </c>
      <c r="E47" s="59"/>
      <c r="F47" s="60">
        <f t="shared" si="0"/>
        <v>0</v>
      </c>
      <c r="G47" s="94" t="s">
        <v>309</v>
      </c>
    </row>
    <row r="48" spans="1:7" ht="15.75" x14ac:dyDescent="0.25">
      <c r="A48" s="58" t="s">
        <v>171</v>
      </c>
      <c r="B48" s="87"/>
      <c r="C48" s="57" t="s">
        <v>40</v>
      </c>
      <c r="D48" s="93">
        <v>160</v>
      </c>
      <c r="E48" s="59"/>
      <c r="F48" s="60">
        <f t="shared" si="0"/>
        <v>0</v>
      </c>
      <c r="G48" s="94" t="s">
        <v>309</v>
      </c>
    </row>
    <row r="49" spans="1:7" ht="15.75" x14ac:dyDescent="0.25">
      <c r="A49" s="58" t="s">
        <v>173</v>
      </c>
      <c r="B49" s="87"/>
      <c r="C49" s="57" t="s">
        <v>43</v>
      </c>
      <c r="D49" s="93">
        <v>380</v>
      </c>
      <c r="E49" s="59"/>
      <c r="F49" s="60">
        <f t="shared" si="0"/>
        <v>0</v>
      </c>
      <c r="G49" s="94" t="s">
        <v>174</v>
      </c>
    </row>
    <row r="50" spans="1:7" ht="16.5" thickBot="1" x14ac:dyDescent="0.3">
      <c r="A50" s="83"/>
      <c r="B50" s="84"/>
      <c r="C50" s="85"/>
      <c r="D50" s="86"/>
      <c r="E50" s="96" t="s">
        <v>70</v>
      </c>
      <c r="F50" s="97">
        <f>SUM(F34:F49)</f>
        <v>0</v>
      </c>
    </row>
  </sheetData>
  <sortState ref="A7:G51">
    <sortCondition ref="A7"/>
  </sortState>
  <mergeCells count="2">
    <mergeCell ref="A1:G1"/>
    <mergeCell ref="A3:G3"/>
  </mergeCells>
  <pageMargins left="0.70866141732283472" right="0.70866141732283472" top="0.35433070866141736" bottom="0.35433070866141736" header="0.31496062992125984" footer="0.31496062992125984"/>
  <pageSetup paperSize="9"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44"/>
  <sheetViews>
    <sheetView topLeftCell="A13" workbookViewId="0">
      <selection activeCell="G11" sqref="G11"/>
    </sheetView>
  </sheetViews>
  <sheetFormatPr baseColWidth="10" defaultRowHeight="15" x14ac:dyDescent="0.25"/>
  <cols>
    <col min="1" max="1" width="24.5703125" bestFit="1" customWidth="1"/>
    <col min="2" max="2" width="21.7109375" customWidth="1"/>
    <col min="3" max="3" width="16.7109375" customWidth="1"/>
    <col min="4" max="4" width="10.7109375" customWidth="1"/>
    <col min="5" max="5" width="18.5703125" customWidth="1"/>
    <col min="6" max="6" width="12.28515625" customWidth="1"/>
    <col min="7" max="7" width="45.5703125" customWidth="1"/>
  </cols>
  <sheetData>
    <row r="1" spans="1:7" ht="18.75" thickBot="1" x14ac:dyDescent="0.3">
      <c r="A1" s="254" t="s">
        <v>117</v>
      </c>
      <c r="B1" s="255"/>
      <c r="C1" s="255"/>
      <c r="D1" s="255"/>
      <c r="E1" s="255"/>
      <c r="F1" s="255"/>
      <c r="G1" s="256"/>
    </row>
    <row r="2" spans="1:7" ht="15.75" x14ac:dyDescent="0.25">
      <c r="A2" s="74"/>
      <c r="B2" s="74"/>
      <c r="C2" s="74"/>
      <c r="D2" s="74"/>
    </row>
    <row r="3" spans="1:7" ht="15.75" x14ac:dyDescent="0.25">
      <c r="A3" s="251" t="s">
        <v>118</v>
      </c>
      <c r="B3" s="251"/>
      <c r="C3" s="251"/>
      <c r="D3" s="251"/>
      <c r="E3" s="251"/>
      <c r="F3" s="251"/>
      <c r="G3" s="251"/>
    </row>
    <row r="4" spans="1:7" ht="15.75" x14ac:dyDescent="0.25">
      <c r="A4" s="54"/>
      <c r="B4" s="54"/>
      <c r="C4" s="54"/>
      <c r="D4" s="54"/>
      <c r="E4" s="54"/>
      <c r="F4" s="54"/>
      <c r="G4" s="54"/>
    </row>
    <row r="5" spans="1:7" ht="25.5" x14ac:dyDescent="0.25">
      <c r="A5" s="30"/>
      <c r="B5" s="31" t="s">
        <v>32</v>
      </c>
      <c r="C5" s="30"/>
      <c r="D5" s="30"/>
      <c r="E5" s="32" t="s">
        <v>32</v>
      </c>
      <c r="F5" s="33"/>
      <c r="G5" s="34"/>
    </row>
    <row r="6" spans="1:7" ht="38.25" x14ac:dyDescent="0.25">
      <c r="A6" s="35" t="s">
        <v>33</v>
      </c>
      <c r="B6" s="31" t="s">
        <v>34</v>
      </c>
      <c r="C6" s="36" t="s">
        <v>35</v>
      </c>
      <c r="D6" s="37" t="s">
        <v>7</v>
      </c>
      <c r="E6" s="38" t="s">
        <v>36</v>
      </c>
      <c r="F6" s="39" t="s">
        <v>37</v>
      </c>
      <c r="G6" s="35" t="s">
        <v>38</v>
      </c>
    </row>
    <row r="7" spans="1:7" ht="15.75" x14ac:dyDescent="0.25">
      <c r="A7" s="145" t="s">
        <v>533</v>
      </c>
      <c r="B7" s="31"/>
      <c r="C7" s="146" t="s">
        <v>43</v>
      </c>
      <c r="D7" s="179">
        <v>80</v>
      </c>
      <c r="E7" s="180"/>
      <c r="F7" s="60">
        <f t="shared" ref="F7:F43" si="0">D7*E7</f>
        <v>0</v>
      </c>
      <c r="G7" s="52"/>
    </row>
    <row r="8" spans="1:7" ht="30.75" x14ac:dyDescent="0.25">
      <c r="A8" s="89" t="s">
        <v>285</v>
      </c>
      <c r="B8" s="87"/>
      <c r="C8" s="42" t="s">
        <v>43</v>
      </c>
      <c r="D8" s="88">
        <v>270</v>
      </c>
      <c r="E8" s="59"/>
      <c r="F8" s="60">
        <f t="shared" si="0"/>
        <v>0</v>
      </c>
      <c r="G8" s="61"/>
    </row>
    <row r="9" spans="1:7" ht="15.75" x14ac:dyDescent="0.25">
      <c r="A9" s="162" t="s">
        <v>119</v>
      </c>
      <c r="B9" s="87"/>
      <c r="C9" s="78" t="s">
        <v>557</v>
      </c>
      <c r="D9" s="88">
        <v>169</v>
      </c>
      <c r="E9" s="59"/>
      <c r="F9" s="60">
        <f t="shared" si="0"/>
        <v>0</v>
      </c>
      <c r="G9" s="61"/>
    </row>
    <row r="10" spans="1:7" ht="15.75" x14ac:dyDescent="0.25">
      <c r="A10" s="162" t="s">
        <v>120</v>
      </c>
      <c r="B10" s="87"/>
      <c r="C10" s="42" t="s">
        <v>43</v>
      </c>
      <c r="D10" s="88">
        <v>110</v>
      </c>
      <c r="E10" s="59"/>
      <c r="F10" s="60">
        <f t="shared" si="0"/>
        <v>0</v>
      </c>
      <c r="G10" s="61"/>
    </row>
    <row r="11" spans="1:7" ht="15.75" x14ac:dyDescent="0.25">
      <c r="A11" s="162" t="s">
        <v>121</v>
      </c>
      <c r="B11" s="87"/>
      <c r="C11" s="42" t="s">
        <v>43</v>
      </c>
      <c r="D11" s="88">
        <v>300</v>
      </c>
      <c r="E11" s="59"/>
      <c r="F11" s="60">
        <f t="shared" si="0"/>
        <v>0</v>
      </c>
      <c r="G11" s="61"/>
    </row>
    <row r="12" spans="1:7" ht="15.75" x14ac:dyDescent="0.25">
      <c r="A12" s="163" t="s">
        <v>122</v>
      </c>
      <c r="B12" s="87"/>
      <c r="C12" s="42" t="s">
        <v>43</v>
      </c>
      <c r="D12" s="88">
        <v>310</v>
      </c>
      <c r="E12" s="59"/>
      <c r="F12" s="60">
        <f t="shared" si="0"/>
        <v>0</v>
      </c>
      <c r="G12" s="61"/>
    </row>
    <row r="13" spans="1:7" ht="15.75" x14ac:dyDescent="0.25">
      <c r="A13" s="162" t="s">
        <v>123</v>
      </c>
      <c r="B13" s="87"/>
      <c r="C13" s="42" t="s">
        <v>43</v>
      </c>
      <c r="D13" s="88">
        <v>480</v>
      </c>
      <c r="E13" s="59"/>
      <c r="F13" s="60">
        <f t="shared" si="0"/>
        <v>0</v>
      </c>
      <c r="G13" s="61"/>
    </row>
    <row r="14" spans="1:7" ht="15.75" x14ac:dyDescent="0.25">
      <c r="A14" s="162" t="s">
        <v>124</v>
      </c>
      <c r="B14" s="87"/>
      <c r="C14" s="42" t="s">
        <v>43</v>
      </c>
      <c r="D14" s="88">
        <v>90</v>
      </c>
      <c r="E14" s="59"/>
      <c r="F14" s="60">
        <f t="shared" si="0"/>
        <v>0</v>
      </c>
      <c r="G14" s="61"/>
    </row>
    <row r="15" spans="1:7" ht="15.75" x14ac:dyDescent="0.25">
      <c r="A15" s="162" t="s">
        <v>125</v>
      </c>
      <c r="B15" s="77"/>
      <c r="C15" s="42" t="s">
        <v>43</v>
      </c>
      <c r="D15" s="88">
        <v>940</v>
      </c>
      <c r="E15" s="59"/>
      <c r="F15" s="60">
        <f t="shared" si="0"/>
        <v>0</v>
      </c>
      <c r="G15" s="61"/>
    </row>
    <row r="16" spans="1:7" ht="15.75" x14ac:dyDescent="0.25">
      <c r="A16" s="162" t="s">
        <v>126</v>
      </c>
      <c r="B16" s="77"/>
      <c r="C16" s="42" t="s">
        <v>43</v>
      </c>
      <c r="D16" s="88">
        <v>130</v>
      </c>
      <c r="E16" s="59"/>
      <c r="F16" s="60">
        <f t="shared" si="0"/>
        <v>0</v>
      </c>
      <c r="G16" s="61"/>
    </row>
    <row r="17" spans="1:7" ht="15.75" x14ac:dyDescent="0.25">
      <c r="A17" s="89" t="s">
        <v>128</v>
      </c>
      <c r="B17" s="87"/>
      <c r="C17" s="42" t="s">
        <v>43</v>
      </c>
      <c r="D17" s="88">
        <v>70</v>
      </c>
      <c r="E17" s="59"/>
      <c r="F17" s="60">
        <f t="shared" si="0"/>
        <v>0</v>
      </c>
      <c r="G17" s="61"/>
    </row>
    <row r="18" spans="1:7" ht="15.75" x14ac:dyDescent="0.25">
      <c r="A18" s="89" t="s">
        <v>127</v>
      </c>
      <c r="B18" s="87"/>
      <c r="C18" s="42" t="s">
        <v>43</v>
      </c>
      <c r="D18" s="88">
        <v>90</v>
      </c>
      <c r="E18" s="59"/>
      <c r="F18" s="60">
        <f t="shared" si="0"/>
        <v>0</v>
      </c>
      <c r="G18" s="61"/>
    </row>
    <row r="19" spans="1:7" ht="15.75" x14ac:dyDescent="0.25">
      <c r="A19" s="89" t="s">
        <v>129</v>
      </c>
      <c r="B19" s="87"/>
      <c r="C19" s="42" t="s">
        <v>43</v>
      </c>
      <c r="D19" s="88">
        <v>320</v>
      </c>
      <c r="E19" s="59"/>
      <c r="F19" s="67">
        <f t="shared" si="0"/>
        <v>0</v>
      </c>
      <c r="G19" s="61"/>
    </row>
    <row r="20" spans="1:7" ht="15.75" x14ac:dyDescent="0.25">
      <c r="A20" s="162" t="s">
        <v>130</v>
      </c>
      <c r="B20" s="77"/>
      <c r="C20" s="42" t="s">
        <v>43</v>
      </c>
      <c r="D20" s="88">
        <v>220</v>
      </c>
      <c r="E20" s="59"/>
      <c r="F20" s="67">
        <f t="shared" si="0"/>
        <v>0</v>
      </c>
      <c r="G20" s="61"/>
    </row>
    <row r="21" spans="1:7" ht="15.75" x14ac:dyDescent="0.25">
      <c r="A21" s="162" t="s">
        <v>140</v>
      </c>
      <c r="B21" s="77"/>
      <c r="C21" s="42" t="s">
        <v>43</v>
      </c>
      <c r="D21" s="88">
        <v>100</v>
      </c>
      <c r="E21" s="59"/>
      <c r="F21" s="67">
        <f t="shared" si="0"/>
        <v>0</v>
      </c>
      <c r="G21" s="61"/>
    </row>
    <row r="22" spans="1:7" ht="15.75" x14ac:dyDescent="0.25">
      <c r="A22" s="89" t="s">
        <v>131</v>
      </c>
      <c r="B22" s="87"/>
      <c r="C22" s="78" t="s">
        <v>557</v>
      </c>
      <c r="D22" s="88">
        <v>165</v>
      </c>
      <c r="E22" s="59"/>
      <c r="F22" s="67">
        <f t="shared" si="0"/>
        <v>0</v>
      </c>
      <c r="G22" s="61"/>
    </row>
    <row r="23" spans="1:7" ht="15.75" x14ac:dyDescent="0.25">
      <c r="A23" s="91" t="s">
        <v>132</v>
      </c>
      <c r="B23" s="87"/>
      <c r="C23" s="42" t="s">
        <v>43</v>
      </c>
      <c r="D23" s="88">
        <v>320</v>
      </c>
      <c r="E23" s="59"/>
      <c r="F23" s="67">
        <f t="shared" si="0"/>
        <v>0</v>
      </c>
      <c r="G23" s="61"/>
    </row>
    <row r="24" spans="1:7" ht="15.75" x14ac:dyDescent="0.25">
      <c r="A24" s="89" t="s">
        <v>133</v>
      </c>
      <c r="B24" s="87"/>
      <c r="C24" s="78" t="s">
        <v>43</v>
      </c>
      <c r="D24" s="88">
        <v>280</v>
      </c>
      <c r="E24" s="59"/>
      <c r="F24" s="67">
        <f t="shared" si="0"/>
        <v>0</v>
      </c>
      <c r="G24" s="61"/>
    </row>
    <row r="25" spans="1:7" ht="15.75" x14ac:dyDescent="0.25">
      <c r="A25" s="89" t="s">
        <v>134</v>
      </c>
      <c r="B25" s="87"/>
      <c r="C25" s="42" t="s">
        <v>43</v>
      </c>
      <c r="D25" s="88">
        <v>110</v>
      </c>
      <c r="E25" s="59"/>
      <c r="F25" s="67">
        <f t="shared" si="0"/>
        <v>0</v>
      </c>
      <c r="G25" s="61"/>
    </row>
    <row r="26" spans="1:7" ht="15.75" x14ac:dyDescent="0.25">
      <c r="A26" s="162" t="s">
        <v>135</v>
      </c>
      <c r="B26" s="87"/>
      <c r="C26" s="42" t="s">
        <v>43</v>
      </c>
      <c r="D26" s="88">
        <v>280</v>
      </c>
      <c r="E26" s="59"/>
      <c r="F26" s="67">
        <f t="shared" si="0"/>
        <v>0</v>
      </c>
      <c r="G26" s="61"/>
    </row>
    <row r="27" spans="1:7" ht="15.75" x14ac:dyDescent="0.25">
      <c r="A27" s="162" t="s">
        <v>136</v>
      </c>
      <c r="B27" s="77"/>
      <c r="C27" s="42" t="s">
        <v>43</v>
      </c>
      <c r="D27" s="88">
        <v>280</v>
      </c>
      <c r="E27" s="59"/>
      <c r="F27" s="67">
        <f t="shared" si="0"/>
        <v>0</v>
      </c>
      <c r="G27" s="61"/>
    </row>
    <row r="28" spans="1:7" ht="15.75" x14ac:dyDescent="0.25">
      <c r="A28" s="162" t="s">
        <v>137</v>
      </c>
      <c r="B28" s="77"/>
      <c r="C28" s="42" t="s">
        <v>43</v>
      </c>
      <c r="D28" s="88">
        <v>650</v>
      </c>
      <c r="E28" s="59"/>
      <c r="F28" s="67">
        <f t="shared" si="0"/>
        <v>0</v>
      </c>
      <c r="G28" s="61"/>
    </row>
    <row r="29" spans="1:7" ht="15.75" x14ac:dyDescent="0.25">
      <c r="A29" s="162" t="s">
        <v>138</v>
      </c>
      <c r="B29" s="77"/>
      <c r="C29" s="78" t="s">
        <v>558</v>
      </c>
      <c r="D29" s="88">
        <v>65</v>
      </c>
      <c r="E29" s="59"/>
      <c r="F29" s="60">
        <f t="shared" si="0"/>
        <v>0</v>
      </c>
      <c r="G29" s="70"/>
    </row>
    <row r="30" spans="1:7" ht="15.75" x14ac:dyDescent="0.25">
      <c r="A30" s="162" t="s">
        <v>139</v>
      </c>
      <c r="B30" s="77"/>
      <c r="C30" s="42" t="s">
        <v>43</v>
      </c>
      <c r="D30" s="88">
        <v>295</v>
      </c>
      <c r="E30" s="59"/>
      <c r="F30" s="60">
        <f t="shared" si="0"/>
        <v>0</v>
      </c>
      <c r="G30" s="70"/>
    </row>
    <row r="31" spans="1:7" ht="15.75" x14ac:dyDescent="0.25">
      <c r="A31" s="162" t="s">
        <v>564</v>
      </c>
      <c r="B31" s="77"/>
      <c r="C31" s="42" t="s">
        <v>43</v>
      </c>
      <c r="D31" s="88">
        <v>180</v>
      </c>
      <c r="E31" s="59"/>
      <c r="F31" s="60">
        <f t="shared" si="0"/>
        <v>0</v>
      </c>
      <c r="G31" s="70"/>
    </row>
    <row r="32" spans="1:7" ht="15.75" x14ac:dyDescent="0.25">
      <c r="A32" s="163" t="s">
        <v>306</v>
      </c>
      <c r="B32" s="77"/>
      <c r="C32" s="42" t="s">
        <v>43</v>
      </c>
      <c r="D32" s="88">
        <v>40</v>
      </c>
      <c r="E32" s="59"/>
      <c r="F32" s="60">
        <f t="shared" si="0"/>
        <v>0</v>
      </c>
      <c r="G32" s="70"/>
    </row>
    <row r="33" spans="1:7" ht="30.75" x14ac:dyDescent="0.25">
      <c r="A33" s="163" t="s">
        <v>574</v>
      </c>
      <c r="B33" s="77"/>
      <c r="C33" s="78" t="s">
        <v>450</v>
      </c>
      <c r="D33" s="88">
        <v>40</v>
      </c>
      <c r="E33" s="59"/>
      <c r="F33" s="60">
        <f t="shared" si="0"/>
        <v>0</v>
      </c>
      <c r="G33" s="70"/>
    </row>
    <row r="34" spans="1:7" ht="15.75" x14ac:dyDescent="0.25">
      <c r="A34" s="163" t="s">
        <v>304</v>
      </c>
      <c r="B34" s="77"/>
      <c r="C34" s="42" t="s">
        <v>43</v>
      </c>
      <c r="D34" s="88">
        <v>180</v>
      </c>
      <c r="E34" s="59"/>
      <c r="F34" s="60">
        <f t="shared" si="0"/>
        <v>0</v>
      </c>
      <c r="G34" s="70"/>
    </row>
    <row r="35" spans="1:7" ht="34.5" customHeight="1" x14ac:dyDescent="0.25">
      <c r="A35" s="165" t="s">
        <v>565</v>
      </c>
      <c r="B35" s="166"/>
      <c r="C35" s="42" t="s">
        <v>43</v>
      </c>
      <c r="D35" s="167">
        <v>60</v>
      </c>
      <c r="E35" s="101"/>
      <c r="F35" s="60">
        <f t="shared" si="0"/>
        <v>0</v>
      </c>
      <c r="G35" s="70"/>
    </row>
    <row r="36" spans="1:7" ht="15.75" x14ac:dyDescent="0.25">
      <c r="A36" s="163" t="s">
        <v>305</v>
      </c>
      <c r="B36" s="77"/>
      <c r="C36" s="42" t="s">
        <v>43</v>
      </c>
      <c r="D36" s="88">
        <v>90</v>
      </c>
      <c r="E36" s="59"/>
      <c r="F36" s="60">
        <f t="shared" si="0"/>
        <v>0</v>
      </c>
      <c r="G36" s="70"/>
    </row>
    <row r="37" spans="1:7" ht="15.75" x14ac:dyDescent="0.25">
      <c r="A37" s="163" t="s">
        <v>563</v>
      </c>
      <c r="B37" s="77"/>
      <c r="C37" s="42"/>
      <c r="D37" s="88"/>
      <c r="E37" s="59"/>
      <c r="F37" s="60"/>
      <c r="G37" s="70"/>
    </row>
    <row r="38" spans="1:7" ht="15.75" x14ac:dyDescent="0.25">
      <c r="A38" s="163" t="s">
        <v>451</v>
      </c>
      <c r="B38" s="77"/>
      <c r="C38" s="78" t="s">
        <v>43</v>
      </c>
      <c r="D38" s="88">
        <v>90</v>
      </c>
      <c r="E38" s="59"/>
      <c r="F38" s="60">
        <f t="shared" si="0"/>
        <v>0</v>
      </c>
      <c r="G38" s="70"/>
    </row>
    <row r="39" spans="1:7" ht="15.75" x14ac:dyDescent="0.25">
      <c r="A39" s="162" t="s">
        <v>141</v>
      </c>
      <c r="B39" s="77"/>
      <c r="C39" s="42" t="s">
        <v>43</v>
      </c>
      <c r="D39" s="88">
        <v>500</v>
      </c>
      <c r="E39" s="59"/>
      <c r="F39" s="60">
        <f t="shared" si="0"/>
        <v>0</v>
      </c>
      <c r="G39" s="70"/>
    </row>
    <row r="40" spans="1:7" ht="15.75" x14ac:dyDescent="0.25">
      <c r="A40" s="162" t="s">
        <v>532</v>
      </c>
      <c r="B40" s="77"/>
      <c r="C40" s="78" t="s">
        <v>43</v>
      </c>
      <c r="D40" s="88">
        <v>200</v>
      </c>
      <c r="E40" s="59"/>
      <c r="F40" s="60">
        <f t="shared" si="0"/>
        <v>0</v>
      </c>
      <c r="G40" s="70"/>
    </row>
    <row r="41" spans="1:7" ht="15.75" x14ac:dyDescent="0.25">
      <c r="A41" s="162" t="s">
        <v>142</v>
      </c>
      <c r="B41" s="77"/>
      <c r="C41" s="42" t="s">
        <v>43</v>
      </c>
      <c r="D41" s="88">
        <v>230</v>
      </c>
      <c r="E41" s="59"/>
      <c r="F41" s="60">
        <f t="shared" si="0"/>
        <v>0</v>
      </c>
      <c r="G41" s="70"/>
    </row>
    <row r="42" spans="1:7" ht="15.75" x14ac:dyDescent="0.25">
      <c r="A42" s="162" t="s">
        <v>143</v>
      </c>
      <c r="B42" s="77"/>
      <c r="C42" s="42" t="s">
        <v>43</v>
      </c>
      <c r="D42" s="88">
        <v>400</v>
      </c>
      <c r="E42" s="59"/>
      <c r="F42" s="60">
        <f t="shared" si="0"/>
        <v>0</v>
      </c>
      <c r="G42" s="70"/>
    </row>
    <row r="43" spans="1:7" ht="16.5" thickBot="1" x14ac:dyDescent="0.3">
      <c r="A43" s="162" t="s">
        <v>144</v>
      </c>
      <c r="B43" s="77"/>
      <c r="C43" s="42" t="s">
        <v>43</v>
      </c>
      <c r="D43" s="88">
        <v>120</v>
      </c>
      <c r="E43" s="59"/>
      <c r="F43" s="60">
        <f t="shared" si="0"/>
        <v>0</v>
      </c>
      <c r="G43" s="70"/>
    </row>
    <row r="44" spans="1:7" ht="16.5" thickBot="1" x14ac:dyDescent="0.3">
      <c r="A44" s="92"/>
      <c r="E44" s="49" t="s">
        <v>70</v>
      </c>
      <c r="F44" s="50">
        <f>SUM(F23:F43)</f>
        <v>0</v>
      </c>
    </row>
  </sheetData>
  <sortState ref="A8:G42">
    <sortCondition ref="A8"/>
  </sortState>
  <mergeCells count="2">
    <mergeCell ref="A1:G1"/>
    <mergeCell ref="A3:G3"/>
  </mergeCells>
  <pageMargins left="0.7" right="0.7" top="0.75" bottom="0.75" header="0.3" footer="0.3"/>
  <pageSetup paperSize="9" scale="5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8"/>
  <sheetViews>
    <sheetView zoomScaleNormal="100" workbookViewId="0">
      <selection activeCell="B19" sqref="B19"/>
    </sheetView>
  </sheetViews>
  <sheetFormatPr baseColWidth="10" defaultRowHeight="15" x14ac:dyDescent="0.25"/>
  <cols>
    <col min="1" max="1" width="33.140625" customWidth="1"/>
    <col min="2" max="2" width="22.85546875" customWidth="1"/>
    <col min="3" max="3" width="18.140625" customWidth="1"/>
    <col min="5" max="5" width="17.7109375" customWidth="1"/>
    <col min="7" max="7" width="38.7109375" customWidth="1"/>
  </cols>
  <sheetData>
    <row r="1" spans="1:7" ht="18.75" thickBot="1" x14ac:dyDescent="0.3">
      <c r="A1" s="248" t="s">
        <v>507</v>
      </c>
      <c r="B1" s="249"/>
      <c r="C1" s="249"/>
      <c r="D1" s="249"/>
      <c r="E1" s="249"/>
      <c r="F1" s="249"/>
      <c r="G1" s="250"/>
    </row>
    <row r="2" spans="1:7" ht="15.75" x14ac:dyDescent="0.25">
      <c r="A2" s="74"/>
      <c r="B2" s="74"/>
      <c r="C2" s="74"/>
      <c r="D2" s="74"/>
    </row>
    <row r="3" spans="1:7" ht="15.75" x14ac:dyDescent="0.25">
      <c r="A3" s="251" t="s">
        <v>175</v>
      </c>
      <c r="B3" s="251"/>
      <c r="C3" s="251"/>
      <c r="D3" s="251"/>
      <c r="E3" s="251"/>
      <c r="F3" s="251"/>
      <c r="G3" s="251"/>
    </row>
    <row r="4" spans="1:7" ht="15.75" x14ac:dyDescent="0.25">
      <c r="A4" s="98"/>
      <c r="B4" s="98"/>
      <c r="C4" s="98"/>
      <c r="D4" s="98"/>
      <c r="E4" s="98"/>
      <c r="F4" s="98"/>
      <c r="G4" s="98"/>
    </row>
    <row r="5" spans="1:7" ht="25.5" x14ac:dyDescent="0.25">
      <c r="A5" s="30"/>
      <c r="B5" s="31" t="s">
        <v>32</v>
      </c>
      <c r="C5" s="30"/>
      <c r="D5" s="30"/>
      <c r="E5" s="32" t="s">
        <v>32</v>
      </c>
      <c r="F5" s="33"/>
      <c r="G5" s="34"/>
    </row>
    <row r="6" spans="1:7" ht="38.25" x14ac:dyDescent="0.25">
      <c r="A6" s="35" t="s">
        <v>33</v>
      </c>
      <c r="B6" s="31" t="s">
        <v>34</v>
      </c>
      <c r="C6" s="36" t="s">
        <v>35</v>
      </c>
      <c r="D6" s="37" t="s">
        <v>7</v>
      </c>
      <c r="E6" s="38" t="s">
        <v>36</v>
      </c>
      <c r="F6" s="39" t="s">
        <v>37</v>
      </c>
      <c r="G6" s="35" t="s">
        <v>38</v>
      </c>
    </row>
    <row r="7" spans="1:7" ht="15.75" x14ac:dyDescent="0.25">
      <c r="A7" s="89" t="s">
        <v>287</v>
      </c>
      <c r="B7" s="31"/>
      <c r="C7" s="57" t="s">
        <v>43</v>
      </c>
      <c r="D7" s="90">
        <v>200</v>
      </c>
      <c r="E7" s="38"/>
      <c r="F7" s="60">
        <f>D7*E7</f>
        <v>0</v>
      </c>
      <c r="G7" s="52" t="s">
        <v>273</v>
      </c>
    </row>
    <row r="8" spans="1:7" ht="30.75" x14ac:dyDescent="0.25">
      <c r="A8" s="89" t="s">
        <v>390</v>
      </c>
      <c r="B8" s="31"/>
      <c r="C8" s="57" t="s">
        <v>43</v>
      </c>
      <c r="D8" s="90">
        <v>100</v>
      </c>
      <c r="E8" s="38"/>
      <c r="F8" s="60">
        <f t="shared" ref="F8:F17" si="0">D8*E8</f>
        <v>0</v>
      </c>
      <c r="G8" s="52" t="s">
        <v>303</v>
      </c>
    </row>
    <row r="9" spans="1:7" ht="30.75" x14ac:dyDescent="0.25">
      <c r="A9" s="89" t="s">
        <v>389</v>
      </c>
      <c r="B9" s="31"/>
      <c r="C9" s="57" t="s">
        <v>43</v>
      </c>
      <c r="D9" s="90">
        <v>100</v>
      </c>
      <c r="E9" s="38"/>
      <c r="F9" s="60">
        <f t="shared" si="0"/>
        <v>0</v>
      </c>
      <c r="G9" s="52" t="s">
        <v>303</v>
      </c>
    </row>
    <row r="10" spans="1:7" ht="30.75" x14ac:dyDescent="0.25">
      <c r="A10" s="89" t="s">
        <v>509</v>
      </c>
      <c r="B10" s="31"/>
      <c r="C10" s="57" t="s">
        <v>293</v>
      </c>
      <c r="D10" s="90">
        <v>40</v>
      </c>
      <c r="E10" s="38"/>
      <c r="F10" s="60">
        <f t="shared" ref="F10" si="1">D10*E10</f>
        <v>0</v>
      </c>
      <c r="G10" s="52" t="s">
        <v>508</v>
      </c>
    </row>
    <row r="11" spans="1:7" ht="15.75" x14ac:dyDescent="0.25">
      <c r="A11" s="89" t="s">
        <v>286</v>
      </c>
      <c r="B11" s="87"/>
      <c r="C11" s="57" t="s">
        <v>43</v>
      </c>
      <c r="D11" s="90">
        <v>600</v>
      </c>
      <c r="E11" s="59"/>
      <c r="F11" s="60">
        <f t="shared" si="0"/>
        <v>0</v>
      </c>
      <c r="G11" s="94" t="s">
        <v>273</v>
      </c>
    </row>
    <row r="12" spans="1:7" ht="15.75" x14ac:dyDescent="0.25">
      <c r="A12" s="99" t="s">
        <v>386</v>
      </c>
      <c r="B12" s="100"/>
      <c r="C12" s="57" t="s">
        <v>43</v>
      </c>
      <c r="D12" s="90">
        <v>85</v>
      </c>
      <c r="E12" s="101"/>
      <c r="F12" s="60">
        <f t="shared" si="0"/>
        <v>0</v>
      </c>
      <c r="G12" s="160" t="s">
        <v>303</v>
      </c>
    </row>
    <row r="13" spans="1:7" ht="15.75" x14ac:dyDescent="0.25">
      <c r="A13" s="99" t="s">
        <v>387</v>
      </c>
      <c r="B13" s="100"/>
      <c r="C13" s="102" t="s">
        <v>293</v>
      </c>
      <c r="D13" s="90">
        <v>35</v>
      </c>
      <c r="E13" s="101"/>
      <c r="F13" s="60">
        <f t="shared" si="0"/>
        <v>0</v>
      </c>
      <c r="G13" s="160" t="s">
        <v>303</v>
      </c>
    </row>
    <row r="14" spans="1:7" ht="15.75" x14ac:dyDescent="0.25">
      <c r="A14" s="99" t="s">
        <v>510</v>
      </c>
      <c r="B14" s="100"/>
      <c r="C14" s="102" t="s">
        <v>293</v>
      </c>
      <c r="D14" s="90">
        <v>20</v>
      </c>
      <c r="E14" s="101"/>
      <c r="F14" s="60">
        <f t="shared" si="0"/>
        <v>0</v>
      </c>
      <c r="G14" s="175" t="s">
        <v>508</v>
      </c>
    </row>
    <row r="15" spans="1:7" ht="30.75" x14ac:dyDescent="0.25">
      <c r="A15" s="99" t="s">
        <v>512</v>
      </c>
      <c r="B15" s="100"/>
      <c r="C15" s="102" t="s">
        <v>43</v>
      </c>
      <c r="D15" s="90">
        <v>100</v>
      </c>
      <c r="E15" s="101"/>
      <c r="F15" s="60">
        <f t="shared" si="0"/>
        <v>0</v>
      </c>
      <c r="G15" s="160" t="s">
        <v>303</v>
      </c>
    </row>
    <row r="16" spans="1:7" ht="15.75" x14ac:dyDescent="0.25">
      <c r="A16" s="89" t="s">
        <v>176</v>
      </c>
      <c r="B16" s="87"/>
      <c r="C16" s="57" t="s">
        <v>43</v>
      </c>
      <c r="D16" s="90">
        <v>750</v>
      </c>
      <c r="E16" s="59"/>
      <c r="F16" s="60">
        <f t="shared" si="0"/>
        <v>0</v>
      </c>
      <c r="G16" s="148" t="s">
        <v>273</v>
      </c>
    </row>
    <row r="17" spans="1:7" ht="16.5" thickBot="1" x14ac:dyDescent="0.3">
      <c r="A17" s="89" t="s">
        <v>513</v>
      </c>
      <c r="B17" s="87"/>
      <c r="C17" s="57" t="s">
        <v>43</v>
      </c>
      <c r="D17" s="90">
        <v>100</v>
      </c>
      <c r="E17" s="171"/>
      <c r="F17" s="60">
        <f t="shared" si="0"/>
        <v>0</v>
      </c>
      <c r="G17" s="172" t="s">
        <v>303</v>
      </c>
    </row>
    <row r="18" spans="1:7" ht="16.5" thickBot="1" x14ac:dyDescent="0.3">
      <c r="A18" s="103"/>
      <c r="B18" s="73"/>
      <c r="C18" s="27"/>
      <c r="D18" s="28"/>
      <c r="E18" s="104" t="s">
        <v>70</v>
      </c>
      <c r="F18" s="97">
        <f>SUM(F11:F16)</f>
        <v>0</v>
      </c>
    </row>
  </sheetData>
  <mergeCells count="2">
    <mergeCell ref="A1:G1"/>
    <mergeCell ref="A3:G3"/>
  </mergeCells>
  <pageMargins left="0.7" right="0.7" top="0.75" bottom="0.75" header="0.3" footer="0.3"/>
  <pageSetup paperSize="9" scale="5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8"/>
  <sheetViews>
    <sheetView topLeftCell="A19" workbookViewId="0">
      <selection activeCell="A39" sqref="A39"/>
    </sheetView>
  </sheetViews>
  <sheetFormatPr baseColWidth="10" defaultRowHeight="15" x14ac:dyDescent="0.25"/>
  <cols>
    <col min="1" max="1" width="43.42578125" customWidth="1"/>
    <col min="2" max="2" width="18.5703125" customWidth="1"/>
  </cols>
  <sheetData>
    <row r="1" spans="1:7" ht="18.75" thickBot="1" x14ac:dyDescent="0.3">
      <c r="A1" s="248" t="s">
        <v>514</v>
      </c>
      <c r="B1" s="249"/>
      <c r="C1" s="249"/>
      <c r="D1" s="249"/>
      <c r="E1" s="249"/>
      <c r="F1" s="249"/>
      <c r="G1" s="250"/>
    </row>
    <row r="2" spans="1:7" ht="15.75" x14ac:dyDescent="0.25">
      <c r="A2" s="74"/>
      <c r="B2" s="74"/>
      <c r="C2" s="74"/>
      <c r="D2" s="74"/>
      <c r="E2" s="74"/>
      <c r="F2" s="74"/>
      <c r="G2" s="74"/>
    </row>
    <row r="3" spans="1:7" ht="15.75" x14ac:dyDescent="0.25">
      <c r="A3" s="251" t="s">
        <v>178</v>
      </c>
      <c r="B3" s="251"/>
      <c r="C3" s="251"/>
      <c r="D3" s="251"/>
      <c r="E3" s="251"/>
      <c r="F3" s="251"/>
      <c r="G3" s="251"/>
    </row>
    <row r="4" spans="1:7" ht="15.75" x14ac:dyDescent="0.25">
      <c r="A4" s="54"/>
      <c r="B4" s="54"/>
      <c r="C4" s="54"/>
      <c r="D4" s="54"/>
      <c r="E4" s="54"/>
      <c r="F4" s="54"/>
      <c r="G4" s="54"/>
    </row>
    <row r="5" spans="1:7" ht="51" x14ac:dyDescent="0.25">
      <c r="A5" s="30"/>
      <c r="B5" s="31" t="s">
        <v>32</v>
      </c>
      <c r="C5" s="30"/>
      <c r="D5" s="30"/>
      <c r="E5" s="32" t="s">
        <v>32</v>
      </c>
      <c r="F5" s="33"/>
      <c r="G5" s="34"/>
    </row>
    <row r="6" spans="1:7" ht="51" x14ac:dyDescent="0.25">
      <c r="A6" s="35" t="s">
        <v>33</v>
      </c>
      <c r="B6" s="31" t="s">
        <v>34</v>
      </c>
      <c r="C6" s="36" t="s">
        <v>35</v>
      </c>
      <c r="D6" s="37" t="s">
        <v>7</v>
      </c>
      <c r="E6" s="38" t="s">
        <v>36</v>
      </c>
      <c r="F6" s="39" t="s">
        <v>37</v>
      </c>
      <c r="G6" s="35" t="s">
        <v>38</v>
      </c>
    </row>
    <row r="7" spans="1:7" ht="15.75" x14ac:dyDescent="0.25">
      <c r="A7" s="145" t="s">
        <v>481</v>
      </c>
      <c r="B7" s="31"/>
      <c r="C7" s="146" t="s">
        <v>466</v>
      </c>
      <c r="D7" s="40">
        <v>3</v>
      </c>
      <c r="E7" s="44"/>
      <c r="F7" s="51">
        <v>0</v>
      </c>
      <c r="G7" s="52"/>
    </row>
    <row r="8" spans="1:7" ht="15.75" x14ac:dyDescent="0.25">
      <c r="A8" s="145" t="s">
        <v>480</v>
      </c>
      <c r="B8" s="31"/>
      <c r="C8" s="161" t="s">
        <v>293</v>
      </c>
      <c r="D8" s="40">
        <v>8</v>
      </c>
      <c r="E8" s="38"/>
      <c r="F8" s="51">
        <v>0</v>
      </c>
      <c r="G8" s="52"/>
    </row>
    <row r="9" spans="1:7" ht="15.75" x14ac:dyDescent="0.25">
      <c r="A9" s="145" t="s">
        <v>456</v>
      </c>
      <c r="B9" s="31"/>
      <c r="C9" s="146" t="s">
        <v>196</v>
      </c>
      <c r="D9" s="40">
        <v>6</v>
      </c>
      <c r="E9" s="38"/>
      <c r="F9" s="51">
        <f t="shared" ref="F9:F45" si="0">D9*E9</f>
        <v>0</v>
      </c>
      <c r="G9" s="52"/>
    </row>
    <row r="10" spans="1:7" ht="15.75" x14ac:dyDescent="0.25">
      <c r="A10" s="145" t="s">
        <v>478</v>
      </c>
      <c r="B10" s="31"/>
      <c r="C10" s="146" t="s">
        <v>466</v>
      </c>
      <c r="D10" s="40">
        <v>4</v>
      </c>
      <c r="E10" s="38"/>
      <c r="F10" s="51">
        <f t="shared" ref="F10" si="1">D10*E10</f>
        <v>0</v>
      </c>
      <c r="G10" s="52"/>
    </row>
    <row r="11" spans="1:7" ht="15.75" x14ac:dyDescent="0.25">
      <c r="A11" s="157" t="s">
        <v>198</v>
      </c>
      <c r="B11" s="106"/>
      <c r="C11" s="78" t="s">
        <v>191</v>
      </c>
      <c r="D11" s="40">
        <v>3</v>
      </c>
      <c r="E11" s="44"/>
      <c r="F11" s="51">
        <f t="shared" si="0"/>
        <v>0</v>
      </c>
      <c r="G11" s="46"/>
    </row>
    <row r="12" spans="1:7" ht="15.75" x14ac:dyDescent="0.25">
      <c r="A12" s="157" t="s">
        <v>457</v>
      </c>
      <c r="B12" s="106"/>
      <c r="C12" s="78" t="s">
        <v>191</v>
      </c>
      <c r="D12" s="40">
        <v>6</v>
      </c>
      <c r="E12" s="44"/>
      <c r="F12" s="51">
        <f t="shared" si="0"/>
        <v>0</v>
      </c>
      <c r="G12" s="46"/>
    </row>
    <row r="13" spans="1:7" ht="15.75" x14ac:dyDescent="0.25">
      <c r="A13" s="157" t="s">
        <v>490</v>
      </c>
      <c r="B13" s="106"/>
      <c r="C13" s="146" t="s">
        <v>466</v>
      </c>
      <c r="D13" s="40">
        <v>1</v>
      </c>
      <c r="E13" s="44"/>
      <c r="F13" s="45">
        <f t="shared" ref="F13" si="2">D13*E13</f>
        <v>0</v>
      </c>
      <c r="G13" s="46"/>
    </row>
    <row r="14" spans="1:7" ht="15.75" x14ac:dyDescent="0.25">
      <c r="A14" s="140" t="s">
        <v>468</v>
      </c>
      <c r="B14" s="106"/>
      <c r="C14" s="146" t="s">
        <v>466</v>
      </c>
      <c r="D14" s="40">
        <v>3</v>
      </c>
      <c r="E14" s="44"/>
      <c r="F14" s="45">
        <f t="shared" si="0"/>
        <v>0</v>
      </c>
      <c r="G14" s="46"/>
    </row>
    <row r="15" spans="1:7" ht="15.75" x14ac:dyDescent="0.25">
      <c r="A15" s="140" t="s">
        <v>469</v>
      </c>
      <c r="B15" s="106"/>
      <c r="C15" s="146" t="s">
        <v>466</v>
      </c>
      <c r="D15" s="40">
        <v>6</v>
      </c>
      <c r="E15" s="44"/>
      <c r="F15" s="45">
        <f t="shared" si="0"/>
        <v>0</v>
      </c>
      <c r="G15" s="46"/>
    </row>
    <row r="16" spans="1:7" ht="15.75" x14ac:dyDescent="0.25">
      <c r="A16" s="157" t="s">
        <v>489</v>
      </c>
      <c r="B16" s="106"/>
      <c r="C16" s="146" t="s">
        <v>466</v>
      </c>
      <c r="D16" s="40">
        <v>6</v>
      </c>
      <c r="E16" s="44"/>
      <c r="F16" s="45">
        <f t="shared" si="0"/>
        <v>0</v>
      </c>
      <c r="G16" s="46"/>
    </row>
    <row r="17" spans="1:7" ht="15.75" x14ac:dyDescent="0.25">
      <c r="A17" s="150" t="s">
        <v>472</v>
      </c>
      <c r="B17" s="106"/>
      <c r="C17" s="146" t="s">
        <v>466</v>
      </c>
      <c r="D17" s="40">
        <v>2</v>
      </c>
      <c r="E17" s="44"/>
      <c r="F17" s="45">
        <f t="shared" si="0"/>
        <v>0</v>
      </c>
      <c r="G17" s="46"/>
    </row>
    <row r="18" spans="1:7" ht="15.75" x14ac:dyDescent="0.25">
      <c r="A18" s="150" t="s">
        <v>470</v>
      </c>
      <c r="B18" s="106"/>
      <c r="C18" s="146" t="s">
        <v>466</v>
      </c>
      <c r="D18" s="40">
        <v>2</v>
      </c>
      <c r="E18" s="44"/>
      <c r="F18" s="45">
        <f t="shared" si="0"/>
        <v>0</v>
      </c>
      <c r="G18" s="46"/>
    </row>
    <row r="19" spans="1:7" ht="15.75" x14ac:dyDescent="0.25">
      <c r="A19" s="150" t="s">
        <v>482</v>
      </c>
      <c r="B19" s="106"/>
      <c r="C19" s="146" t="s">
        <v>466</v>
      </c>
      <c r="D19" s="40">
        <v>4</v>
      </c>
      <c r="E19" s="44"/>
      <c r="F19" s="45">
        <f t="shared" ref="F19" si="3">D19*E19</f>
        <v>0</v>
      </c>
      <c r="G19" s="46"/>
    </row>
    <row r="20" spans="1:7" ht="15.75" x14ac:dyDescent="0.25">
      <c r="A20" s="150" t="s">
        <v>467</v>
      </c>
      <c r="B20" s="106"/>
      <c r="C20" s="78" t="s">
        <v>466</v>
      </c>
      <c r="D20" s="40">
        <v>6</v>
      </c>
      <c r="E20" s="44"/>
      <c r="F20" s="45">
        <f t="shared" si="0"/>
        <v>0</v>
      </c>
      <c r="G20" s="46"/>
    </row>
    <row r="21" spans="1:7" ht="15.75" x14ac:dyDescent="0.25">
      <c r="A21" s="150" t="s">
        <v>465</v>
      </c>
      <c r="B21" s="106"/>
      <c r="C21" s="78" t="s">
        <v>466</v>
      </c>
      <c r="D21" s="40">
        <v>36</v>
      </c>
      <c r="E21" s="44"/>
      <c r="F21" s="45">
        <f t="shared" si="0"/>
        <v>0</v>
      </c>
      <c r="G21" s="46"/>
    </row>
    <row r="22" spans="1:7" ht="15.75" x14ac:dyDescent="0.25">
      <c r="A22" s="150" t="s">
        <v>484</v>
      </c>
      <c r="B22" s="106"/>
      <c r="C22" s="78" t="s">
        <v>466</v>
      </c>
      <c r="D22" s="40">
        <v>1</v>
      </c>
      <c r="E22" s="44"/>
      <c r="F22" s="45">
        <f t="shared" ref="F22" si="4">D22*E22</f>
        <v>0</v>
      </c>
      <c r="G22" s="46"/>
    </row>
    <row r="23" spans="1:7" ht="15.75" x14ac:dyDescent="0.25">
      <c r="A23" s="140" t="s">
        <v>475</v>
      </c>
      <c r="B23" s="106"/>
      <c r="C23" s="78" t="s">
        <v>466</v>
      </c>
      <c r="D23" s="40">
        <v>4</v>
      </c>
      <c r="E23" s="44"/>
      <c r="F23" s="45">
        <f t="shared" si="0"/>
        <v>0</v>
      </c>
      <c r="G23" s="46"/>
    </row>
    <row r="24" spans="1:7" ht="15.75" x14ac:dyDescent="0.25">
      <c r="A24" s="140" t="s">
        <v>477</v>
      </c>
      <c r="B24" s="106"/>
      <c r="C24" s="78" t="s">
        <v>502</v>
      </c>
      <c r="D24" s="40">
        <v>8</v>
      </c>
      <c r="E24" s="44"/>
      <c r="F24" s="45">
        <f t="shared" si="0"/>
        <v>0</v>
      </c>
      <c r="G24" s="46"/>
    </row>
    <row r="25" spans="1:7" ht="15.75" x14ac:dyDescent="0.25">
      <c r="A25" s="157" t="s">
        <v>483</v>
      </c>
      <c r="B25" s="106"/>
      <c r="C25" s="78" t="s">
        <v>466</v>
      </c>
      <c r="D25" s="40">
        <v>12</v>
      </c>
      <c r="E25" s="44"/>
      <c r="F25" s="45">
        <f t="shared" si="0"/>
        <v>0</v>
      </c>
      <c r="G25" s="108"/>
    </row>
    <row r="26" spans="1:7" ht="15.75" x14ac:dyDescent="0.25">
      <c r="A26" s="157" t="s">
        <v>515</v>
      </c>
      <c r="B26" s="106"/>
      <c r="C26" s="78" t="s">
        <v>516</v>
      </c>
      <c r="D26" s="40">
        <v>20</v>
      </c>
      <c r="E26" s="44"/>
      <c r="F26" s="45">
        <f t="shared" ref="F26" si="5">D26*E26</f>
        <v>0</v>
      </c>
      <c r="G26" s="108"/>
    </row>
    <row r="27" spans="1:7" ht="15.75" x14ac:dyDescent="0.25">
      <c r="A27" s="157" t="s">
        <v>517</v>
      </c>
      <c r="B27" s="106"/>
      <c r="C27" s="78" t="s">
        <v>516</v>
      </c>
      <c r="D27" s="40">
        <v>10</v>
      </c>
      <c r="E27" s="44"/>
      <c r="F27" s="45">
        <f t="shared" ref="F27" si="6">D27*E27</f>
        <v>0</v>
      </c>
      <c r="G27" s="108"/>
    </row>
    <row r="28" spans="1:7" ht="15.75" x14ac:dyDescent="0.25">
      <c r="A28" s="157" t="s">
        <v>517</v>
      </c>
      <c r="B28" s="106"/>
      <c r="C28" s="78" t="s">
        <v>518</v>
      </c>
      <c r="D28" s="40">
        <v>6</v>
      </c>
      <c r="E28" s="44"/>
      <c r="F28" s="45">
        <f t="shared" ref="F28" si="7">D28*E28</f>
        <v>0</v>
      </c>
      <c r="G28" s="108"/>
    </row>
    <row r="29" spans="1:7" ht="15.75" x14ac:dyDescent="0.25">
      <c r="A29" s="157" t="s">
        <v>474</v>
      </c>
      <c r="B29" s="106"/>
      <c r="C29" s="78" t="s">
        <v>466</v>
      </c>
      <c r="D29" s="40">
        <v>3</v>
      </c>
      <c r="E29" s="44"/>
      <c r="F29" s="45">
        <f t="shared" si="0"/>
        <v>0</v>
      </c>
      <c r="G29" s="108"/>
    </row>
    <row r="30" spans="1:7" ht="15.75" x14ac:dyDescent="0.25">
      <c r="A30" s="157" t="s">
        <v>488</v>
      </c>
      <c r="B30" s="106"/>
      <c r="C30" s="78" t="s">
        <v>466</v>
      </c>
      <c r="D30" s="40">
        <v>3</v>
      </c>
      <c r="E30" s="44"/>
      <c r="F30" s="45">
        <f t="shared" si="0"/>
        <v>0</v>
      </c>
      <c r="G30" s="108"/>
    </row>
    <row r="31" spans="1:7" ht="15.75" x14ac:dyDescent="0.25">
      <c r="A31" s="140" t="s">
        <v>486</v>
      </c>
      <c r="B31" s="106"/>
      <c r="C31" s="78" t="s">
        <v>466</v>
      </c>
      <c r="D31" s="40">
        <v>3</v>
      </c>
      <c r="E31" s="44"/>
      <c r="F31" s="45">
        <f t="shared" si="0"/>
        <v>0</v>
      </c>
      <c r="G31" s="108"/>
    </row>
    <row r="32" spans="1:7" ht="15.75" x14ac:dyDescent="0.25">
      <c r="A32" s="150" t="s">
        <v>487</v>
      </c>
      <c r="B32" s="106"/>
      <c r="C32" s="78" t="s">
        <v>466</v>
      </c>
      <c r="D32" s="40">
        <v>3</v>
      </c>
      <c r="E32" s="44"/>
      <c r="F32" s="113">
        <f t="shared" si="0"/>
        <v>0</v>
      </c>
      <c r="G32" s="108"/>
    </row>
    <row r="33" spans="1:7" ht="15.75" x14ac:dyDescent="0.25">
      <c r="A33" s="150" t="s">
        <v>566</v>
      </c>
      <c r="B33" s="106"/>
      <c r="C33" s="78" t="s">
        <v>466</v>
      </c>
      <c r="D33" s="40">
        <v>2</v>
      </c>
      <c r="E33" s="44"/>
      <c r="F33" s="113">
        <f t="shared" si="0"/>
        <v>0</v>
      </c>
      <c r="G33" s="108"/>
    </row>
    <row r="34" spans="1:7" ht="15.75" x14ac:dyDescent="0.25">
      <c r="A34" s="76" t="s">
        <v>594</v>
      </c>
      <c r="B34" s="106"/>
      <c r="C34" s="78" t="s">
        <v>196</v>
      </c>
      <c r="D34" s="40">
        <v>3</v>
      </c>
      <c r="E34" s="44"/>
      <c r="F34" s="45">
        <f t="shared" si="0"/>
        <v>0</v>
      </c>
      <c r="G34" s="114"/>
    </row>
    <row r="35" spans="1:7" ht="15.75" x14ac:dyDescent="0.25">
      <c r="A35" s="76" t="s">
        <v>496</v>
      </c>
      <c r="B35" s="106"/>
      <c r="C35" s="78" t="s">
        <v>466</v>
      </c>
      <c r="D35" s="40">
        <v>2</v>
      </c>
      <c r="E35" s="44"/>
      <c r="F35" s="45">
        <f t="shared" ref="F35" si="8">D35*E35</f>
        <v>0</v>
      </c>
      <c r="G35" s="114"/>
    </row>
    <row r="36" spans="1:7" ht="15.75" x14ac:dyDescent="0.25">
      <c r="A36" s="140" t="s">
        <v>476</v>
      </c>
      <c r="B36" s="106"/>
      <c r="C36" s="78" t="s">
        <v>466</v>
      </c>
      <c r="D36" s="40">
        <v>6</v>
      </c>
      <c r="E36" s="44"/>
      <c r="F36" s="45">
        <f t="shared" si="0"/>
        <v>0</v>
      </c>
      <c r="G36" s="114"/>
    </row>
    <row r="37" spans="1:7" ht="15.75" x14ac:dyDescent="0.25">
      <c r="A37" s="140" t="s">
        <v>463</v>
      </c>
      <c r="B37" s="106"/>
      <c r="C37" s="78" t="s">
        <v>464</v>
      </c>
      <c r="D37" s="40">
        <v>2</v>
      </c>
      <c r="E37" s="44"/>
      <c r="F37" s="45">
        <f t="shared" si="0"/>
        <v>0</v>
      </c>
      <c r="G37" s="114"/>
    </row>
    <row r="38" spans="1:7" ht="15.75" x14ac:dyDescent="0.25">
      <c r="A38" s="140" t="s">
        <v>471</v>
      </c>
      <c r="B38" s="106"/>
      <c r="C38" s="78" t="s">
        <v>466</v>
      </c>
      <c r="D38" s="40">
        <v>3</v>
      </c>
      <c r="E38" s="44"/>
      <c r="F38" s="45">
        <f t="shared" si="0"/>
        <v>0</v>
      </c>
      <c r="G38" s="114"/>
    </row>
    <row r="39" spans="1:7" ht="15.75" x14ac:dyDescent="0.25">
      <c r="A39" s="140" t="s">
        <v>595</v>
      </c>
      <c r="B39" s="106"/>
      <c r="C39" s="78" t="s">
        <v>293</v>
      </c>
      <c r="D39" s="40">
        <v>12</v>
      </c>
      <c r="E39" s="44"/>
      <c r="F39" s="45">
        <f t="shared" si="0"/>
        <v>0</v>
      </c>
      <c r="G39" s="114"/>
    </row>
    <row r="40" spans="1:7" ht="15.75" x14ac:dyDescent="0.25">
      <c r="A40" s="140" t="s">
        <v>593</v>
      </c>
      <c r="B40" s="106"/>
      <c r="C40" s="78" t="s">
        <v>196</v>
      </c>
      <c r="D40" s="40">
        <v>7</v>
      </c>
      <c r="E40" s="44"/>
      <c r="F40" s="45">
        <f t="shared" si="0"/>
        <v>0</v>
      </c>
      <c r="G40" s="114"/>
    </row>
    <row r="41" spans="1:7" ht="15.75" x14ac:dyDescent="0.25">
      <c r="A41" s="140" t="s">
        <v>485</v>
      </c>
      <c r="B41" s="106"/>
      <c r="C41" s="78" t="s">
        <v>466</v>
      </c>
      <c r="D41" s="40">
        <v>3</v>
      </c>
      <c r="E41" s="44"/>
      <c r="F41" s="45">
        <f t="shared" ref="F41:F43" si="9">D41*E41</f>
        <v>0</v>
      </c>
      <c r="G41" s="114"/>
    </row>
    <row r="42" spans="1:7" ht="15.75" x14ac:dyDescent="0.25">
      <c r="A42" s="140" t="s">
        <v>479</v>
      </c>
      <c r="B42" s="106"/>
      <c r="C42" s="78" t="s">
        <v>520</v>
      </c>
      <c r="D42" s="40">
        <v>9</v>
      </c>
      <c r="E42" s="44"/>
      <c r="F42" s="45">
        <f t="shared" ref="F42" si="10">D42*E42</f>
        <v>0</v>
      </c>
      <c r="G42" s="114"/>
    </row>
    <row r="43" spans="1:7" ht="15.75" x14ac:dyDescent="0.25">
      <c r="A43" s="140" t="s">
        <v>473</v>
      </c>
      <c r="B43" s="106"/>
      <c r="C43" s="78" t="s">
        <v>466</v>
      </c>
      <c r="D43" s="40">
        <v>6</v>
      </c>
      <c r="E43" s="44"/>
      <c r="F43" s="45">
        <f t="shared" si="9"/>
        <v>0</v>
      </c>
      <c r="G43" s="114"/>
    </row>
    <row r="44" spans="1:7" ht="15.75" x14ac:dyDescent="0.25">
      <c r="A44" s="140" t="s">
        <v>458</v>
      </c>
      <c r="B44" s="106"/>
      <c r="C44" s="78" t="s">
        <v>459</v>
      </c>
      <c r="D44" s="40">
        <v>12</v>
      </c>
      <c r="E44" s="44"/>
      <c r="F44" s="45">
        <f t="shared" si="0"/>
        <v>0</v>
      </c>
      <c r="G44" s="114"/>
    </row>
    <row r="45" spans="1:7" ht="15.75" x14ac:dyDescent="0.25">
      <c r="A45" s="76" t="s">
        <v>460</v>
      </c>
      <c r="B45" s="106"/>
      <c r="C45" s="78" t="s">
        <v>459</v>
      </c>
      <c r="D45" s="40">
        <v>12</v>
      </c>
      <c r="E45" s="44"/>
      <c r="F45" s="51">
        <f t="shared" si="0"/>
        <v>0</v>
      </c>
      <c r="G45" s="46"/>
    </row>
    <row r="46" spans="1:7" ht="15.75" x14ac:dyDescent="0.25">
      <c r="A46" s="173" t="s">
        <v>461</v>
      </c>
      <c r="B46" s="106"/>
      <c r="C46" s="78" t="s">
        <v>459</v>
      </c>
      <c r="D46" s="40">
        <v>12</v>
      </c>
      <c r="E46" s="44"/>
      <c r="F46" s="51">
        <f t="shared" ref="F46" si="11">D46*E46</f>
        <v>0</v>
      </c>
      <c r="G46" s="46"/>
    </row>
    <row r="47" spans="1:7" ht="15.75" x14ac:dyDescent="0.25">
      <c r="A47" s="76" t="s">
        <v>462</v>
      </c>
      <c r="B47" s="106"/>
      <c r="C47" s="78" t="s">
        <v>459</v>
      </c>
      <c r="D47" s="40">
        <v>24</v>
      </c>
      <c r="E47" s="44"/>
      <c r="F47" s="51">
        <f>F38</f>
        <v>0</v>
      </c>
      <c r="G47" s="46"/>
    </row>
    <row r="48" spans="1:7" ht="16.5" thickBot="1" x14ac:dyDescent="0.3">
      <c r="E48" s="96" t="s">
        <v>70</v>
      </c>
      <c r="F48" s="97">
        <f>SUM(F37:F45)</f>
        <v>0</v>
      </c>
    </row>
  </sheetData>
  <mergeCells count="2">
    <mergeCell ref="A1:G1"/>
    <mergeCell ref="A3:G3"/>
  </mergeCell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01"/>
  <sheetViews>
    <sheetView topLeftCell="A70" workbookViewId="0">
      <selection activeCell="G20" sqref="G20"/>
    </sheetView>
  </sheetViews>
  <sheetFormatPr baseColWidth="10" defaultRowHeight="15" x14ac:dyDescent="0.25"/>
  <cols>
    <col min="1" max="1" width="37.85546875" customWidth="1"/>
    <col min="2" max="2" width="22.140625" customWidth="1"/>
    <col min="3" max="3" width="17.28515625" customWidth="1"/>
    <col min="5" max="5" width="17.5703125" customWidth="1"/>
    <col min="7" max="7" width="36.140625" customWidth="1"/>
  </cols>
  <sheetData>
    <row r="1" spans="1:7" ht="18.75" thickBot="1" x14ac:dyDescent="0.3">
      <c r="A1" s="248" t="s">
        <v>177</v>
      </c>
      <c r="B1" s="249"/>
      <c r="C1" s="249"/>
      <c r="D1" s="249"/>
      <c r="E1" s="249"/>
      <c r="F1" s="249"/>
      <c r="G1" s="250"/>
    </row>
    <row r="2" spans="1:7" ht="15.75" x14ac:dyDescent="0.25">
      <c r="A2" s="74"/>
      <c r="B2" s="74"/>
      <c r="C2" s="74"/>
      <c r="D2" s="74"/>
      <c r="E2" s="74"/>
      <c r="F2" s="74"/>
      <c r="G2" s="74"/>
    </row>
    <row r="3" spans="1:7" ht="15.75" x14ac:dyDescent="0.25">
      <c r="A3" s="251" t="s">
        <v>178</v>
      </c>
      <c r="B3" s="251"/>
      <c r="C3" s="251"/>
      <c r="D3" s="251"/>
      <c r="E3" s="251"/>
      <c r="F3" s="251"/>
      <c r="G3" s="251"/>
    </row>
    <row r="4" spans="1:7" ht="15.75" x14ac:dyDescent="0.25">
      <c r="A4" s="54"/>
      <c r="B4" s="54"/>
      <c r="C4" s="54"/>
      <c r="D4" s="54"/>
      <c r="E4" s="54"/>
      <c r="F4" s="54"/>
      <c r="G4" s="54"/>
    </row>
    <row r="5" spans="1:7" ht="94.5" customHeight="1" x14ac:dyDescent="0.25">
      <c r="A5" s="30"/>
      <c r="B5" s="31" t="s">
        <v>32</v>
      </c>
      <c r="C5" s="30"/>
      <c r="D5" s="30"/>
      <c r="E5" s="32" t="s">
        <v>32</v>
      </c>
      <c r="F5" s="33"/>
      <c r="G5" s="34"/>
    </row>
    <row r="6" spans="1:7" ht="38.25" customHeight="1" x14ac:dyDescent="0.25">
      <c r="A6" s="35" t="s">
        <v>33</v>
      </c>
      <c r="B6" s="31" t="s">
        <v>34</v>
      </c>
      <c r="C6" s="36" t="s">
        <v>35</v>
      </c>
      <c r="D6" s="37" t="s">
        <v>7</v>
      </c>
      <c r="E6" s="38" t="s">
        <v>36</v>
      </c>
      <c r="F6" s="39" t="s">
        <v>37</v>
      </c>
      <c r="G6" s="35" t="s">
        <v>38</v>
      </c>
    </row>
    <row r="7" spans="1:7" ht="15.75" x14ac:dyDescent="0.25">
      <c r="A7" s="145" t="s">
        <v>288</v>
      </c>
      <c r="B7" s="31"/>
      <c r="C7" s="146" t="s">
        <v>180</v>
      </c>
      <c r="D7" s="40">
        <v>42</v>
      </c>
      <c r="E7" s="38"/>
      <c r="F7" s="51">
        <f t="shared" ref="F7:F69" si="0">D7*E7</f>
        <v>0</v>
      </c>
      <c r="G7" s="52"/>
    </row>
    <row r="8" spans="1:7" ht="15.75" x14ac:dyDescent="0.25">
      <c r="A8" s="157" t="s">
        <v>542</v>
      </c>
      <c r="B8" s="106"/>
      <c r="C8" s="42" t="s">
        <v>43</v>
      </c>
      <c r="D8" s="40">
        <v>5</v>
      </c>
      <c r="E8" s="44"/>
      <c r="F8" s="51">
        <f t="shared" si="0"/>
        <v>0</v>
      </c>
      <c r="G8" s="46"/>
    </row>
    <row r="9" spans="1:7" ht="15.75" x14ac:dyDescent="0.25">
      <c r="A9" s="105" t="s">
        <v>179</v>
      </c>
      <c r="B9" s="106"/>
      <c r="C9" s="42" t="s">
        <v>180</v>
      </c>
      <c r="D9" s="40">
        <v>21</v>
      </c>
      <c r="E9" s="44"/>
      <c r="F9" s="51">
        <f t="shared" si="0"/>
        <v>0</v>
      </c>
      <c r="G9" s="46"/>
    </row>
    <row r="10" spans="1:7" ht="15.75" x14ac:dyDescent="0.25">
      <c r="A10" s="157" t="s">
        <v>500</v>
      </c>
      <c r="B10" s="106"/>
      <c r="C10" s="78" t="s">
        <v>80</v>
      </c>
      <c r="D10" s="40">
        <v>8</v>
      </c>
      <c r="E10" s="44"/>
      <c r="F10" s="45">
        <f t="shared" ref="F10" si="1">D10*E10</f>
        <v>0</v>
      </c>
      <c r="G10" s="46"/>
    </row>
    <row r="11" spans="1:7" ht="15.75" x14ac:dyDescent="0.25">
      <c r="A11" s="43" t="s">
        <v>181</v>
      </c>
      <c r="B11" s="106"/>
      <c r="C11" s="42" t="s">
        <v>180</v>
      </c>
      <c r="D11" s="40">
        <v>6</v>
      </c>
      <c r="E11" s="44"/>
      <c r="F11" s="45">
        <f t="shared" si="0"/>
        <v>0</v>
      </c>
      <c r="G11" s="46"/>
    </row>
    <row r="12" spans="1:7" ht="30.75" x14ac:dyDescent="0.25">
      <c r="A12" s="177" t="s">
        <v>525</v>
      </c>
      <c r="B12" s="106"/>
      <c r="C12" s="78" t="s">
        <v>524</v>
      </c>
      <c r="D12" s="40">
        <v>270</v>
      </c>
      <c r="E12" s="44"/>
      <c r="F12" s="45">
        <f t="shared" ref="F12" si="2">D12*E12</f>
        <v>0</v>
      </c>
      <c r="G12" s="46"/>
    </row>
    <row r="13" spans="1:7" ht="15.75" x14ac:dyDescent="0.25">
      <c r="A13" s="105" t="s">
        <v>182</v>
      </c>
      <c r="B13" s="106"/>
      <c r="C13" s="42" t="s">
        <v>43</v>
      </c>
      <c r="D13" s="40">
        <v>85</v>
      </c>
      <c r="E13" s="44"/>
      <c r="F13" s="45">
        <f t="shared" si="0"/>
        <v>0</v>
      </c>
      <c r="G13" s="46"/>
    </row>
    <row r="14" spans="1:7" ht="15.75" x14ac:dyDescent="0.25">
      <c r="A14" s="150" t="s">
        <v>333</v>
      </c>
      <c r="B14" s="106"/>
      <c r="C14" s="42" t="s">
        <v>40</v>
      </c>
      <c r="D14" s="40">
        <v>56</v>
      </c>
      <c r="E14" s="44"/>
      <c r="F14" s="45">
        <f t="shared" si="0"/>
        <v>0</v>
      </c>
      <c r="G14" s="46"/>
    </row>
    <row r="15" spans="1:7" ht="15.75" x14ac:dyDescent="0.25">
      <c r="A15" s="150" t="s">
        <v>547</v>
      </c>
      <c r="B15" s="106"/>
      <c r="C15" s="42" t="s">
        <v>40</v>
      </c>
      <c r="D15" s="40">
        <v>48</v>
      </c>
      <c r="E15" s="44"/>
      <c r="F15" s="45">
        <f t="shared" si="0"/>
        <v>0</v>
      </c>
      <c r="G15" s="46"/>
    </row>
    <row r="16" spans="1:7" ht="15.75" x14ac:dyDescent="0.25">
      <c r="A16" s="150" t="s">
        <v>548</v>
      </c>
      <c r="B16" s="106"/>
      <c r="C16" s="78" t="s">
        <v>370</v>
      </c>
      <c r="D16" s="40">
        <v>48</v>
      </c>
      <c r="E16" s="44"/>
      <c r="F16" s="45">
        <f t="shared" si="0"/>
        <v>0</v>
      </c>
      <c r="G16" s="46"/>
    </row>
    <row r="17" spans="1:7" ht="15.75" x14ac:dyDescent="0.25">
      <c r="A17" s="107" t="s">
        <v>183</v>
      </c>
      <c r="B17" s="106"/>
      <c r="C17" s="42" t="s">
        <v>40</v>
      </c>
      <c r="D17" s="40">
        <v>140</v>
      </c>
      <c r="E17" s="44"/>
      <c r="F17" s="45">
        <f t="shared" si="0"/>
        <v>0</v>
      </c>
      <c r="G17" s="46"/>
    </row>
    <row r="18" spans="1:7" ht="15.75" x14ac:dyDescent="0.25">
      <c r="A18" s="150" t="s">
        <v>334</v>
      </c>
      <c r="B18" s="106"/>
      <c r="C18" s="78" t="s">
        <v>40</v>
      </c>
      <c r="D18" s="40">
        <v>100</v>
      </c>
      <c r="E18" s="44"/>
      <c r="F18" s="45">
        <f t="shared" si="0"/>
        <v>0</v>
      </c>
      <c r="G18" s="46"/>
    </row>
    <row r="19" spans="1:7" ht="15.75" x14ac:dyDescent="0.25">
      <c r="A19" s="150" t="s">
        <v>549</v>
      </c>
      <c r="B19" s="106"/>
      <c r="C19" s="78" t="s">
        <v>40</v>
      </c>
      <c r="D19" s="40">
        <v>48</v>
      </c>
      <c r="E19" s="44"/>
      <c r="F19" s="45">
        <f t="shared" si="0"/>
        <v>0</v>
      </c>
      <c r="G19" s="46"/>
    </row>
    <row r="20" spans="1:7" ht="15.75" x14ac:dyDescent="0.25">
      <c r="A20" s="150" t="s">
        <v>491</v>
      </c>
      <c r="B20" s="106"/>
      <c r="C20" s="78" t="s">
        <v>293</v>
      </c>
      <c r="D20" s="40">
        <v>15</v>
      </c>
      <c r="E20" s="44"/>
      <c r="F20" s="45">
        <f t="shared" si="0"/>
        <v>0</v>
      </c>
      <c r="G20" s="46"/>
    </row>
    <row r="21" spans="1:7" ht="15.75" x14ac:dyDescent="0.25">
      <c r="A21" s="150" t="s">
        <v>331</v>
      </c>
      <c r="B21" s="106"/>
      <c r="C21" s="78" t="s">
        <v>40</v>
      </c>
      <c r="D21" s="40">
        <v>105</v>
      </c>
      <c r="E21" s="44"/>
      <c r="F21" s="45">
        <f t="shared" si="0"/>
        <v>0</v>
      </c>
      <c r="G21" s="46"/>
    </row>
    <row r="22" spans="1:7" ht="15.75" x14ac:dyDescent="0.25">
      <c r="A22" s="150" t="s">
        <v>332</v>
      </c>
      <c r="B22" s="106"/>
      <c r="C22" s="78" t="s">
        <v>40</v>
      </c>
      <c r="D22" s="40">
        <v>112</v>
      </c>
      <c r="E22" s="44"/>
      <c r="F22" s="45">
        <f t="shared" si="0"/>
        <v>0</v>
      </c>
      <c r="G22" s="46"/>
    </row>
    <row r="23" spans="1:7" ht="15.75" x14ac:dyDescent="0.25">
      <c r="A23" s="43" t="s">
        <v>184</v>
      </c>
      <c r="B23" s="106"/>
      <c r="C23" s="42" t="s">
        <v>185</v>
      </c>
      <c r="D23" s="40">
        <v>33</v>
      </c>
      <c r="E23" s="44"/>
      <c r="F23" s="45">
        <f t="shared" si="0"/>
        <v>0</v>
      </c>
      <c r="G23" s="46"/>
    </row>
    <row r="24" spans="1:7" ht="15.75" x14ac:dyDescent="0.25">
      <c r="A24" s="43" t="s">
        <v>186</v>
      </c>
      <c r="B24" s="106"/>
      <c r="C24" s="42" t="s">
        <v>187</v>
      </c>
      <c r="D24" s="40">
        <v>590</v>
      </c>
      <c r="E24" s="44"/>
      <c r="F24" s="45">
        <f t="shared" si="0"/>
        <v>0</v>
      </c>
      <c r="G24" s="46"/>
    </row>
    <row r="25" spans="1:7" ht="15.75" x14ac:dyDescent="0.25">
      <c r="A25" s="140" t="s">
        <v>499</v>
      </c>
      <c r="B25" s="106"/>
      <c r="C25" s="78" t="s">
        <v>80</v>
      </c>
      <c r="D25" s="40">
        <v>8</v>
      </c>
      <c r="E25" s="44"/>
      <c r="F25" s="45">
        <f t="shared" ref="F25" si="3">D25*E25</f>
        <v>0</v>
      </c>
      <c r="G25" s="46"/>
    </row>
    <row r="26" spans="1:7" ht="15.75" x14ac:dyDescent="0.25">
      <c r="A26" s="105" t="s">
        <v>188</v>
      </c>
      <c r="B26" s="106"/>
      <c r="C26" s="42" t="s">
        <v>43</v>
      </c>
      <c r="D26" s="40">
        <v>110</v>
      </c>
      <c r="E26" s="44"/>
      <c r="F26" s="45">
        <f t="shared" si="0"/>
        <v>0</v>
      </c>
      <c r="G26" s="108" t="s">
        <v>189</v>
      </c>
    </row>
    <row r="27" spans="1:7" ht="15.75" x14ac:dyDescent="0.25">
      <c r="A27" s="109" t="s">
        <v>190</v>
      </c>
      <c r="B27" s="106"/>
      <c r="C27" s="42" t="s">
        <v>191</v>
      </c>
      <c r="D27" s="40">
        <v>36</v>
      </c>
      <c r="E27" s="44"/>
      <c r="F27" s="45">
        <f t="shared" si="0"/>
        <v>0</v>
      </c>
      <c r="G27" s="46"/>
    </row>
    <row r="28" spans="1:7" ht="15.75" x14ac:dyDescent="0.25">
      <c r="A28" s="110" t="s">
        <v>192</v>
      </c>
      <c r="B28" s="106"/>
      <c r="C28" s="111" t="s">
        <v>180</v>
      </c>
      <c r="D28" s="40">
        <v>36</v>
      </c>
      <c r="E28" s="44"/>
      <c r="F28" s="113">
        <f t="shared" si="0"/>
        <v>0</v>
      </c>
      <c r="G28" s="46"/>
    </row>
    <row r="29" spans="1:7" ht="15.75" x14ac:dyDescent="0.25">
      <c r="A29" s="81" t="s">
        <v>602</v>
      </c>
      <c r="B29" s="106"/>
      <c r="C29" s="159" t="s">
        <v>459</v>
      </c>
      <c r="D29" s="40">
        <v>6</v>
      </c>
      <c r="E29" s="44"/>
      <c r="F29" s="113">
        <f t="shared" si="0"/>
        <v>0</v>
      </c>
      <c r="G29" s="46"/>
    </row>
    <row r="30" spans="1:7" ht="15.75" x14ac:dyDescent="0.25">
      <c r="A30" s="109" t="s">
        <v>193</v>
      </c>
      <c r="B30" s="106"/>
      <c r="C30" s="42" t="s">
        <v>191</v>
      </c>
      <c r="D30" s="40">
        <v>12</v>
      </c>
      <c r="E30" s="44"/>
      <c r="F30" s="45">
        <f t="shared" si="0"/>
        <v>0</v>
      </c>
      <c r="G30" s="46"/>
    </row>
    <row r="31" spans="1:7" ht="15.75" x14ac:dyDescent="0.25">
      <c r="A31" s="109" t="s">
        <v>194</v>
      </c>
      <c r="B31" s="106"/>
      <c r="C31" s="42" t="s">
        <v>191</v>
      </c>
      <c r="D31" s="40">
        <v>50</v>
      </c>
      <c r="E31" s="44"/>
      <c r="F31" s="45">
        <f t="shared" si="0"/>
        <v>0</v>
      </c>
      <c r="G31" s="46"/>
    </row>
    <row r="32" spans="1:7" ht="15.75" x14ac:dyDescent="0.25">
      <c r="A32" s="76" t="s">
        <v>538</v>
      </c>
      <c r="B32" s="106"/>
      <c r="C32" s="78" t="s">
        <v>191</v>
      </c>
      <c r="D32" s="40">
        <v>10</v>
      </c>
      <c r="E32" s="44"/>
      <c r="F32" s="45">
        <v>0</v>
      </c>
      <c r="G32" s="46"/>
    </row>
    <row r="33" spans="1:7" ht="15.75" x14ac:dyDescent="0.25">
      <c r="A33" s="76" t="s">
        <v>539</v>
      </c>
      <c r="B33" s="106"/>
      <c r="C33" s="78" t="s">
        <v>191</v>
      </c>
      <c r="D33" s="40">
        <v>10</v>
      </c>
      <c r="E33" s="44"/>
      <c r="F33" s="45">
        <v>0</v>
      </c>
      <c r="G33" s="46"/>
    </row>
    <row r="34" spans="1:7" ht="15.75" x14ac:dyDescent="0.25">
      <c r="A34" s="109" t="s">
        <v>195</v>
      </c>
      <c r="B34" s="106"/>
      <c r="C34" s="42" t="s">
        <v>196</v>
      </c>
      <c r="D34" s="40">
        <v>140</v>
      </c>
      <c r="E34" s="44"/>
      <c r="F34" s="45">
        <f t="shared" si="0"/>
        <v>0</v>
      </c>
      <c r="G34" s="46"/>
    </row>
    <row r="35" spans="1:7" ht="15.75" x14ac:dyDescent="0.25">
      <c r="A35" s="76" t="s">
        <v>495</v>
      </c>
      <c r="B35" s="106"/>
      <c r="C35" s="78" t="s">
        <v>191</v>
      </c>
      <c r="D35" s="40">
        <v>8</v>
      </c>
      <c r="E35" s="44"/>
      <c r="F35" s="45">
        <f t="shared" ref="F35" si="4">D35*E35</f>
        <v>0</v>
      </c>
      <c r="G35" s="46"/>
    </row>
    <row r="36" spans="1:7" ht="15.75" x14ac:dyDescent="0.25">
      <c r="A36" s="112" t="s">
        <v>197</v>
      </c>
      <c r="B36" s="106"/>
      <c r="C36" s="111" t="s">
        <v>40</v>
      </c>
      <c r="D36" s="40">
        <v>7950</v>
      </c>
      <c r="E36" s="44"/>
      <c r="F36" s="113">
        <f t="shared" si="0"/>
        <v>0</v>
      </c>
      <c r="G36" s="95"/>
    </row>
    <row r="37" spans="1:7" ht="15.75" x14ac:dyDescent="0.25">
      <c r="A37" s="157" t="s">
        <v>560</v>
      </c>
      <c r="B37" s="106"/>
      <c r="C37" s="42" t="s">
        <v>40</v>
      </c>
      <c r="D37" s="40">
        <v>960</v>
      </c>
      <c r="E37" s="44"/>
      <c r="F37" s="45">
        <f t="shared" si="0"/>
        <v>0</v>
      </c>
      <c r="G37" s="108"/>
    </row>
    <row r="38" spans="1:7" ht="15.75" x14ac:dyDescent="0.25">
      <c r="A38" s="157" t="s">
        <v>568</v>
      </c>
      <c r="B38" s="106"/>
      <c r="C38" s="78" t="s">
        <v>569</v>
      </c>
      <c r="D38" s="40">
        <v>288</v>
      </c>
      <c r="E38" s="44"/>
      <c r="F38" s="45">
        <f t="shared" si="0"/>
        <v>0</v>
      </c>
      <c r="G38" s="108"/>
    </row>
    <row r="39" spans="1:7" ht="15.75" x14ac:dyDescent="0.25">
      <c r="A39" s="157" t="s">
        <v>540</v>
      </c>
      <c r="B39" s="106"/>
      <c r="C39" s="78" t="s">
        <v>191</v>
      </c>
      <c r="D39" s="40">
        <v>12</v>
      </c>
      <c r="E39" s="44"/>
      <c r="F39" s="45">
        <f t="shared" si="0"/>
        <v>0</v>
      </c>
      <c r="G39" s="108"/>
    </row>
    <row r="40" spans="1:7" ht="15.75" x14ac:dyDescent="0.25">
      <c r="A40" s="43" t="s">
        <v>199</v>
      </c>
      <c r="B40" s="106"/>
      <c r="C40" s="42" t="s">
        <v>43</v>
      </c>
      <c r="D40" s="40">
        <v>25</v>
      </c>
      <c r="E40" s="44"/>
      <c r="F40" s="45">
        <f t="shared" si="0"/>
        <v>0</v>
      </c>
      <c r="G40" s="108"/>
    </row>
    <row r="41" spans="1:7" ht="15.75" x14ac:dyDescent="0.25">
      <c r="A41" s="107" t="s">
        <v>200</v>
      </c>
      <c r="B41" s="106"/>
      <c r="C41" s="111" t="s">
        <v>43</v>
      </c>
      <c r="D41" s="40">
        <v>60</v>
      </c>
      <c r="E41" s="44"/>
      <c r="F41" s="113">
        <f t="shared" si="0"/>
        <v>0</v>
      </c>
      <c r="G41" s="108"/>
    </row>
    <row r="42" spans="1:7" ht="15.75" x14ac:dyDescent="0.25">
      <c r="A42" s="40" t="s">
        <v>201</v>
      </c>
      <c r="B42" s="106"/>
      <c r="C42" s="42" t="s">
        <v>191</v>
      </c>
      <c r="D42" s="40">
        <v>48</v>
      </c>
      <c r="E42" s="44"/>
      <c r="F42" s="45">
        <f t="shared" si="0"/>
        <v>0</v>
      </c>
      <c r="G42" s="108"/>
    </row>
    <row r="43" spans="1:7" ht="15.75" x14ac:dyDescent="0.25">
      <c r="A43" s="40" t="s">
        <v>202</v>
      </c>
      <c r="B43" s="106"/>
      <c r="C43" s="42" t="s">
        <v>43</v>
      </c>
      <c r="D43" s="40">
        <v>70</v>
      </c>
      <c r="E43" s="44"/>
      <c r="F43" s="45">
        <f t="shared" si="0"/>
        <v>0</v>
      </c>
      <c r="G43" s="108"/>
    </row>
    <row r="44" spans="1:7" ht="15.75" x14ac:dyDescent="0.25">
      <c r="A44" s="40" t="s">
        <v>203</v>
      </c>
      <c r="B44" s="106"/>
      <c r="C44" s="42" t="s">
        <v>191</v>
      </c>
      <c r="D44" s="40">
        <v>45</v>
      </c>
      <c r="E44" s="44"/>
      <c r="F44" s="45">
        <f t="shared" si="0"/>
        <v>0</v>
      </c>
      <c r="G44" s="114"/>
    </row>
    <row r="45" spans="1:7" ht="15.75" x14ac:dyDescent="0.25">
      <c r="A45" s="58" t="s">
        <v>494</v>
      </c>
      <c r="B45" s="106"/>
      <c r="C45" s="78" t="s">
        <v>196</v>
      </c>
      <c r="D45" s="40">
        <v>8</v>
      </c>
      <c r="E45" s="44"/>
      <c r="F45" s="45">
        <f t="shared" ref="F45" si="5">D45*E45</f>
        <v>0</v>
      </c>
      <c r="G45" s="114"/>
    </row>
    <row r="46" spans="1:7" ht="15.75" x14ac:dyDescent="0.25">
      <c r="A46" s="109" t="s">
        <v>205</v>
      </c>
      <c r="B46" s="106"/>
      <c r="C46" s="42" t="s">
        <v>166</v>
      </c>
      <c r="D46" s="40">
        <v>196</v>
      </c>
      <c r="E46" s="44"/>
      <c r="F46" s="45">
        <f t="shared" si="0"/>
        <v>0</v>
      </c>
      <c r="G46" s="114"/>
    </row>
    <row r="47" spans="1:7" ht="15.75" x14ac:dyDescent="0.25">
      <c r="A47" s="76" t="s">
        <v>493</v>
      </c>
      <c r="B47" s="106"/>
      <c r="C47" s="78" t="s">
        <v>196</v>
      </c>
      <c r="D47" s="40">
        <v>8</v>
      </c>
      <c r="E47" s="44"/>
      <c r="F47" s="45">
        <f t="shared" ref="F47" si="6">D47*E47</f>
        <v>0</v>
      </c>
      <c r="G47" s="114"/>
    </row>
    <row r="48" spans="1:7" ht="15.75" x14ac:dyDescent="0.25">
      <c r="A48" s="40" t="s">
        <v>206</v>
      </c>
      <c r="B48" s="106"/>
      <c r="C48" s="42" t="s">
        <v>43</v>
      </c>
      <c r="D48" s="40">
        <v>120</v>
      </c>
      <c r="E48" s="44"/>
      <c r="F48" s="45">
        <f t="shared" si="0"/>
        <v>0</v>
      </c>
      <c r="G48" s="114"/>
    </row>
    <row r="49" spans="1:7" ht="15.75" x14ac:dyDescent="0.25">
      <c r="A49" s="40" t="s">
        <v>207</v>
      </c>
      <c r="B49" s="106"/>
      <c r="C49" s="42" t="s">
        <v>191</v>
      </c>
      <c r="D49" s="40">
        <v>18</v>
      </c>
      <c r="E49" s="44"/>
      <c r="F49" s="45">
        <f t="shared" si="0"/>
        <v>0</v>
      </c>
      <c r="G49" s="108"/>
    </row>
    <row r="50" spans="1:7" ht="15.75" x14ac:dyDescent="0.25">
      <c r="A50" s="43" t="s">
        <v>208</v>
      </c>
      <c r="B50" s="106"/>
      <c r="C50" s="42" t="s">
        <v>209</v>
      </c>
      <c r="D50" s="40">
        <v>84</v>
      </c>
      <c r="E50" s="44"/>
      <c r="F50" s="45">
        <f t="shared" si="0"/>
        <v>0</v>
      </c>
      <c r="G50" s="114"/>
    </row>
    <row r="51" spans="1:7" ht="15.75" x14ac:dyDescent="0.25">
      <c r="A51" s="43" t="s">
        <v>210</v>
      </c>
      <c r="B51" s="106"/>
      <c r="C51" s="42" t="s">
        <v>80</v>
      </c>
      <c r="D51" s="40">
        <v>30</v>
      </c>
      <c r="E51" s="44"/>
      <c r="F51" s="45">
        <f t="shared" si="0"/>
        <v>0</v>
      </c>
      <c r="G51" s="114"/>
    </row>
    <row r="52" spans="1:7" ht="15.75" x14ac:dyDescent="0.25">
      <c r="A52" s="43" t="s">
        <v>211</v>
      </c>
      <c r="B52" s="106"/>
      <c r="C52" s="42" t="s">
        <v>80</v>
      </c>
      <c r="D52" s="40">
        <v>490</v>
      </c>
      <c r="E52" s="44"/>
      <c r="F52" s="45">
        <f t="shared" si="0"/>
        <v>0</v>
      </c>
      <c r="G52" s="114"/>
    </row>
    <row r="53" spans="1:7" ht="15.75" x14ac:dyDescent="0.25">
      <c r="A53" s="109" t="s">
        <v>212</v>
      </c>
      <c r="B53" s="106"/>
      <c r="C53" s="42" t="s">
        <v>80</v>
      </c>
      <c r="D53" s="40">
        <v>15</v>
      </c>
      <c r="E53" s="44"/>
      <c r="F53" s="45">
        <f t="shared" si="0"/>
        <v>0</v>
      </c>
      <c r="G53" s="46"/>
    </row>
    <row r="54" spans="1:7" ht="15.75" x14ac:dyDescent="0.25">
      <c r="A54" s="40" t="s">
        <v>213</v>
      </c>
      <c r="B54" s="106"/>
      <c r="C54" s="42" t="s">
        <v>191</v>
      </c>
      <c r="D54" s="40">
        <v>110</v>
      </c>
      <c r="E54" s="44"/>
      <c r="F54" s="45">
        <f t="shared" si="0"/>
        <v>0</v>
      </c>
      <c r="G54" s="108"/>
    </row>
    <row r="55" spans="1:7" ht="15.75" x14ac:dyDescent="0.25">
      <c r="A55" s="40" t="s">
        <v>214</v>
      </c>
      <c r="B55" s="106"/>
      <c r="C55" s="42" t="s">
        <v>180</v>
      </c>
      <c r="D55" s="40">
        <v>100</v>
      </c>
      <c r="E55" s="44"/>
      <c r="F55" s="45">
        <f t="shared" si="0"/>
        <v>0</v>
      </c>
      <c r="G55" s="114"/>
    </row>
    <row r="56" spans="1:7" ht="15.75" x14ac:dyDescent="0.25">
      <c r="A56" s="40" t="s">
        <v>215</v>
      </c>
      <c r="B56" s="106"/>
      <c r="C56" s="42" t="s">
        <v>43</v>
      </c>
      <c r="D56" s="40">
        <v>250</v>
      </c>
      <c r="E56" s="44"/>
      <c r="F56" s="45">
        <f t="shared" si="0"/>
        <v>0</v>
      </c>
      <c r="G56" s="114"/>
    </row>
    <row r="57" spans="1:7" ht="15.75" x14ac:dyDescent="0.25">
      <c r="A57" s="112" t="s">
        <v>216</v>
      </c>
      <c r="B57" s="106"/>
      <c r="C57" s="111" t="s">
        <v>180</v>
      </c>
      <c r="D57" s="40">
        <v>12</v>
      </c>
      <c r="E57" s="44"/>
      <c r="F57" s="45">
        <f t="shared" si="0"/>
        <v>0</v>
      </c>
      <c r="G57" s="174" t="s">
        <v>497</v>
      </c>
    </row>
    <row r="58" spans="1:7" ht="15.75" x14ac:dyDescent="0.25">
      <c r="A58" s="40" t="s">
        <v>217</v>
      </c>
      <c r="B58" s="106"/>
      <c r="C58" s="42" t="s">
        <v>40</v>
      </c>
      <c r="D58" s="40">
        <v>2640</v>
      </c>
      <c r="E58" s="44"/>
      <c r="F58" s="45">
        <f t="shared" si="0"/>
        <v>0</v>
      </c>
      <c r="G58" s="114"/>
    </row>
    <row r="59" spans="1:7" ht="15.75" x14ac:dyDescent="0.25">
      <c r="A59" s="58" t="s">
        <v>597</v>
      </c>
      <c r="B59" s="106"/>
      <c r="C59" s="78" t="s">
        <v>293</v>
      </c>
      <c r="D59" s="40">
        <v>16</v>
      </c>
      <c r="E59" s="44"/>
      <c r="F59" s="45">
        <f t="shared" si="0"/>
        <v>0</v>
      </c>
      <c r="G59" s="114"/>
    </row>
    <row r="60" spans="1:7" ht="15.75" x14ac:dyDescent="0.25">
      <c r="A60" s="115" t="s">
        <v>218</v>
      </c>
      <c r="B60" s="106"/>
      <c r="C60" s="42" t="s">
        <v>40</v>
      </c>
      <c r="D60" s="40">
        <v>12</v>
      </c>
      <c r="E60" s="44"/>
      <c r="F60" s="45">
        <f t="shared" si="0"/>
        <v>0</v>
      </c>
      <c r="G60" s="108"/>
    </row>
    <row r="61" spans="1:7" ht="15.75" x14ac:dyDescent="0.25">
      <c r="A61" s="115" t="s">
        <v>219</v>
      </c>
      <c r="B61" s="106"/>
      <c r="C61" s="42" t="s">
        <v>40</v>
      </c>
      <c r="D61" s="40">
        <v>27</v>
      </c>
      <c r="E61" s="44"/>
      <c r="F61" s="45">
        <f t="shared" si="0"/>
        <v>0</v>
      </c>
      <c r="G61" s="108"/>
    </row>
    <row r="62" spans="1:7" ht="15.75" x14ac:dyDescent="0.25">
      <c r="A62" s="58" t="s">
        <v>330</v>
      </c>
      <c r="B62" s="106"/>
      <c r="C62" s="42" t="s">
        <v>40</v>
      </c>
      <c r="D62" s="40">
        <v>5880</v>
      </c>
      <c r="E62" s="44"/>
      <c r="F62" s="45">
        <f t="shared" si="0"/>
        <v>0</v>
      </c>
      <c r="G62" s="108"/>
    </row>
    <row r="63" spans="1:7" ht="15.75" x14ac:dyDescent="0.25">
      <c r="A63" s="40" t="s">
        <v>220</v>
      </c>
      <c r="B63" s="106"/>
      <c r="C63" s="42" t="s">
        <v>43</v>
      </c>
      <c r="D63" s="40">
        <v>700</v>
      </c>
      <c r="E63" s="44"/>
      <c r="F63" s="45">
        <f t="shared" si="0"/>
        <v>0</v>
      </c>
      <c r="G63" s="114"/>
    </row>
    <row r="64" spans="1:7" ht="15.75" x14ac:dyDescent="0.25">
      <c r="A64" s="58" t="s">
        <v>521</v>
      </c>
      <c r="B64" s="106"/>
      <c r="C64" s="78" t="s">
        <v>293</v>
      </c>
      <c r="D64" s="40">
        <v>120</v>
      </c>
      <c r="E64" s="44"/>
      <c r="F64" s="45">
        <f t="shared" si="0"/>
        <v>0</v>
      </c>
      <c r="G64" s="114"/>
    </row>
    <row r="65" spans="1:7" ht="15.75" x14ac:dyDescent="0.25">
      <c r="A65" s="58" t="s">
        <v>522</v>
      </c>
      <c r="B65" s="106"/>
      <c r="C65" s="78" t="s">
        <v>43</v>
      </c>
      <c r="D65" s="40">
        <v>120</v>
      </c>
      <c r="E65" s="44"/>
      <c r="F65" s="45">
        <f t="shared" si="0"/>
        <v>0</v>
      </c>
      <c r="G65" s="114"/>
    </row>
    <row r="66" spans="1:7" ht="15.75" x14ac:dyDescent="0.25">
      <c r="A66" s="58" t="s">
        <v>541</v>
      </c>
      <c r="B66" s="106"/>
      <c r="C66" s="78" t="s">
        <v>43</v>
      </c>
      <c r="D66" s="40">
        <v>120</v>
      </c>
      <c r="E66" s="44"/>
      <c r="F66" s="45">
        <f t="shared" si="0"/>
        <v>0</v>
      </c>
      <c r="G66" s="114"/>
    </row>
    <row r="67" spans="1:7" ht="15.75" x14ac:dyDescent="0.25">
      <c r="A67" s="40" t="s">
        <v>221</v>
      </c>
      <c r="B67" s="106"/>
      <c r="C67" s="42" t="s">
        <v>43</v>
      </c>
      <c r="D67" s="40">
        <v>30</v>
      </c>
      <c r="E67" s="44"/>
      <c r="F67" s="45">
        <f t="shared" si="0"/>
        <v>0</v>
      </c>
      <c r="G67" s="114"/>
    </row>
    <row r="68" spans="1:7" ht="15.75" x14ac:dyDescent="0.25">
      <c r="A68" s="40" t="s">
        <v>222</v>
      </c>
      <c r="B68" s="106"/>
      <c r="C68" s="42" t="s">
        <v>43</v>
      </c>
      <c r="D68" s="40">
        <v>135</v>
      </c>
      <c r="E68" s="44"/>
      <c r="F68" s="45">
        <f t="shared" si="0"/>
        <v>0</v>
      </c>
      <c r="G68" s="114"/>
    </row>
    <row r="69" spans="1:7" ht="15.75" x14ac:dyDescent="0.25">
      <c r="A69" s="58" t="s">
        <v>292</v>
      </c>
      <c r="B69" s="106"/>
      <c r="C69" s="78" t="s">
        <v>293</v>
      </c>
      <c r="D69" s="40">
        <v>15</v>
      </c>
      <c r="E69" s="44"/>
      <c r="F69" s="45">
        <f t="shared" si="0"/>
        <v>0</v>
      </c>
      <c r="G69" s="114"/>
    </row>
    <row r="70" spans="1:7" ht="15.75" x14ac:dyDescent="0.25">
      <c r="A70" s="112" t="s">
        <v>223</v>
      </c>
      <c r="B70" s="106"/>
      <c r="C70" s="111" t="s">
        <v>191</v>
      </c>
      <c r="D70" s="40">
        <v>42</v>
      </c>
      <c r="E70" s="44"/>
      <c r="F70" s="113">
        <f t="shared" ref="F70:F99" si="7">D70*E70</f>
        <v>0</v>
      </c>
      <c r="G70" s="114"/>
    </row>
    <row r="71" spans="1:7" ht="15.75" x14ac:dyDescent="0.25">
      <c r="A71" s="71" t="s">
        <v>546</v>
      </c>
      <c r="B71" s="106"/>
      <c r="C71" s="159" t="s">
        <v>180</v>
      </c>
      <c r="D71" s="40">
        <v>12</v>
      </c>
      <c r="E71" s="44"/>
      <c r="F71" s="113">
        <f t="shared" si="7"/>
        <v>0</v>
      </c>
      <c r="G71" s="114"/>
    </row>
    <row r="72" spans="1:7" ht="15.75" x14ac:dyDescent="0.25">
      <c r="A72" s="109" t="s">
        <v>224</v>
      </c>
      <c r="B72" s="106"/>
      <c r="C72" s="42" t="s">
        <v>191</v>
      </c>
      <c r="D72" s="40">
        <v>24</v>
      </c>
      <c r="E72" s="44"/>
      <c r="F72" s="45">
        <f t="shared" si="7"/>
        <v>0</v>
      </c>
      <c r="G72" s="114"/>
    </row>
    <row r="73" spans="1:7" ht="15.75" x14ac:dyDescent="0.25">
      <c r="A73" s="76" t="s">
        <v>601</v>
      </c>
      <c r="B73" s="106"/>
      <c r="C73" s="78" t="s">
        <v>520</v>
      </c>
      <c r="D73" s="40">
        <v>6</v>
      </c>
      <c r="E73" s="44"/>
      <c r="F73" s="45">
        <f t="shared" si="7"/>
        <v>0</v>
      </c>
      <c r="G73" s="114"/>
    </row>
    <row r="74" spans="1:7" ht="15.75" x14ac:dyDescent="0.25">
      <c r="A74" s="58" t="s">
        <v>289</v>
      </c>
      <c r="B74" s="106"/>
      <c r="C74" s="42" t="s">
        <v>91</v>
      </c>
      <c r="D74" s="40">
        <v>750</v>
      </c>
      <c r="E74" s="44"/>
      <c r="F74" s="45">
        <f t="shared" si="7"/>
        <v>0</v>
      </c>
      <c r="G74" s="114"/>
    </row>
    <row r="75" spans="1:7" ht="15.75" x14ac:dyDescent="0.25">
      <c r="A75" s="58" t="s">
        <v>290</v>
      </c>
      <c r="B75" s="106"/>
      <c r="C75" s="78" t="s">
        <v>191</v>
      </c>
      <c r="D75" s="40">
        <v>21</v>
      </c>
      <c r="E75" s="44"/>
      <c r="F75" s="45">
        <f t="shared" si="7"/>
        <v>0</v>
      </c>
      <c r="G75" s="114"/>
    </row>
    <row r="76" spans="1:7" ht="15.75" x14ac:dyDescent="0.25">
      <c r="A76" s="58" t="s">
        <v>492</v>
      </c>
      <c r="B76" s="106"/>
      <c r="C76" s="78" t="s">
        <v>293</v>
      </c>
      <c r="D76" s="40">
        <v>8</v>
      </c>
      <c r="E76" s="44"/>
      <c r="F76" s="45">
        <f t="shared" ref="F76" si="8">D76*E76</f>
        <v>0</v>
      </c>
      <c r="G76" s="114"/>
    </row>
    <row r="77" spans="1:7" ht="15.75" x14ac:dyDescent="0.25">
      <c r="A77" s="40" t="s">
        <v>225</v>
      </c>
      <c r="B77" s="106"/>
      <c r="C77" s="42" t="s">
        <v>191</v>
      </c>
      <c r="D77" s="40">
        <v>60</v>
      </c>
      <c r="E77" s="44"/>
      <c r="F77" s="45">
        <f t="shared" si="7"/>
        <v>0</v>
      </c>
      <c r="G77" s="114"/>
    </row>
    <row r="78" spans="1:7" ht="15.75" x14ac:dyDescent="0.25">
      <c r="A78" s="58" t="s">
        <v>226</v>
      </c>
      <c r="B78" s="106"/>
      <c r="C78" s="78" t="s">
        <v>455</v>
      </c>
      <c r="D78" s="40">
        <v>60</v>
      </c>
      <c r="E78" s="44"/>
      <c r="F78" s="45">
        <f t="shared" si="7"/>
        <v>0</v>
      </c>
      <c r="G78" s="114"/>
    </row>
    <row r="79" spans="1:7" ht="15.75" x14ac:dyDescent="0.25">
      <c r="A79" s="40" t="s">
        <v>226</v>
      </c>
      <c r="B79" s="106"/>
      <c r="C79" s="42" t="s">
        <v>227</v>
      </c>
      <c r="D79" s="40">
        <v>107</v>
      </c>
      <c r="E79" s="44"/>
      <c r="F79" s="45">
        <f t="shared" si="7"/>
        <v>0</v>
      </c>
      <c r="G79" s="114"/>
    </row>
    <row r="80" spans="1:7" ht="15.75" x14ac:dyDescent="0.25">
      <c r="A80" s="40" t="s">
        <v>228</v>
      </c>
      <c r="B80" s="106"/>
      <c r="C80" s="42" t="s">
        <v>43</v>
      </c>
      <c r="D80" s="40">
        <v>30</v>
      </c>
      <c r="E80" s="44"/>
      <c r="F80" s="45">
        <f t="shared" si="7"/>
        <v>0</v>
      </c>
      <c r="G80" s="108" t="s">
        <v>229</v>
      </c>
    </row>
    <row r="81" spans="1:7" ht="15.75" x14ac:dyDescent="0.25">
      <c r="A81" s="58" t="s">
        <v>534</v>
      </c>
      <c r="B81" s="106"/>
      <c r="C81" s="78" t="s">
        <v>535</v>
      </c>
      <c r="D81" s="181" t="s">
        <v>598</v>
      </c>
      <c r="E81" s="44"/>
      <c r="F81" s="45"/>
      <c r="G81" s="108"/>
    </row>
    <row r="82" spans="1:7" ht="15.75" x14ac:dyDescent="0.25">
      <c r="A82" s="58" t="s">
        <v>534</v>
      </c>
      <c r="B82" s="106"/>
      <c r="C82" s="78" t="s">
        <v>536</v>
      </c>
      <c r="D82" s="181" t="s">
        <v>599</v>
      </c>
      <c r="E82" s="44"/>
      <c r="F82" s="45"/>
      <c r="G82" s="108"/>
    </row>
    <row r="83" spans="1:7" ht="30.75" x14ac:dyDescent="0.25">
      <c r="A83" s="40" t="s">
        <v>230</v>
      </c>
      <c r="B83" s="106"/>
      <c r="C83" s="78" t="s">
        <v>328</v>
      </c>
      <c r="D83" s="40">
        <v>200</v>
      </c>
      <c r="E83" s="44"/>
      <c r="F83" s="45">
        <f t="shared" si="7"/>
        <v>0</v>
      </c>
      <c r="G83" s="158" t="s">
        <v>408</v>
      </c>
    </row>
    <row r="84" spans="1:7" ht="15.75" x14ac:dyDescent="0.25">
      <c r="A84" s="40" t="s">
        <v>231</v>
      </c>
      <c r="B84" s="106"/>
      <c r="C84" s="42" t="s">
        <v>180</v>
      </c>
      <c r="D84" s="40">
        <v>12</v>
      </c>
      <c r="E84" s="44"/>
      <c r="F84" s="45">
        <f t="shared" si="7"/>
        <v>0</v>
      </c>
      <c r="G84" s="158" t="s">
        <v>519</v>
      </c>
    </row>
    <row r="85" spans="1:7" ht="15.75" x14ac:dyDescent="0.25">
      <c r="A85" s="112" t="s">
        <v>232</v>
      </c>
      <c r="B85" s="106"/>
      <c r="C85" s="111" t="s">
        <v>80</v>
      </c>
      <c r="D85" s="40">
        <v>90</v>
      </c>
      <c r="E85" s="44"/>
      <c r="F85" s="113">
        <f t="shared" si="7"/>
        <v>0</v>
      </c>
      <c r="G85" s="95" t="s">
        <v>233</v>
      </c>
    </row>
    <row r="86" spans="1:7" ht="15.75" x14ac:dyDescent="0.25">
      <c r="A86" s="40" t="s">
        <v>235</v>
      </c>
      <c r="B86" s="106"/>
      <c r="C86" s="42" t="s">
        <v>43</v>
      </c>
      <c r="D86" s="40">
        <v>20</v>
      </c>
      <c r="E86" s="44"/>
      <c r="F86" s="45">
        <f t="shared" si="7"/>
        <v>0</v>
      </c>
      <c r="G86" s="114"/>
    </row>
    <row r="87" spans="1:7" ht="15.75" x14ac:dyDescent="0.25">
      <c r="A87" s="40" t="s">
        <v>236</v>
      </c>
      <c r="B87" s="106"/>
      <c r="C87" s="42" t="s">
        <v>43</v>
      </c>
      <c r="D87" s="40">
        <v>950</v>
      </c>
      <c r="E87" s="44"/>
      <c r="F87" s="45">
        <f t="shared" si="7"/>
        <v>0</v>
      </c>
      <c r="G87" s="108" t="s">
        <v>229</v>
      </c>
    </row>
    <row r="88" spans="1:7" ht="15.75" x14ac:dyDescent="0.25">
      <c r="A88" s="40" t="s">
        <v>237</v>
      </c>
      <c r="B88" s="106"/>
      <c r="C88" s="42" t="s">
        <v>234</v>
      </c>
      <c r="D88" s="40">
        <v>45</v>
      </c>
      <c r="E88" s="44"/>
      <c r="F88" s="45">
        <f t="shared" si="7"/>
        <v>0</v>
      </c>
      <c r="G88" s="114"/>
    </row>
    <row r="89" spans="1:7" ht="15.75" x14ac:dyDescent="0.25">
      <c r="A89" s="58" t="s">
        <v>498</v>
      </c>
      <c r="B89" s="106"/>
      <c r="C89" s="78" t="s">
        <v>293</v>
      </c>
      <c r="D89" s="40">
        <v>8</v>
      </c>
      <c r="E89" s="44"/>
      <c r="F89" s="45">
        <f t="shared" ref="F89" si="9">D89*E89</f>
        <v>0</v>
      </c>
      <c r="G89" s="114"/>
    </row>
    <row r="90" spans="1:7" ht="15.75" x14ac:dyDescent="0.25">
      <c r="A90" s="58" t="s">
        <v>501</v>
      </c>
      <c r="B90" s="106"/>
      <c r="C90" s="78" t="s">
        <v>293</v>
      </c>
      <c r="D90" s="40">
        <v>2</v>
      </c>
      <c r="E90" s="44"/>
      <c r="F90" s="45">
        <f t="shared" ref="F90" si="10">D90*E90</f>
        <v>0</v>
      </c>
      <c r="G90" s="114"/>
    </row>
    <row r="91" spans="1:7" ht="15.75" x14ac:dyDescent="0.25">
      <c r="A91" s="58" t="s">
        <v>238</v>
      </c>
      <c r="B91" s="106"/>
      <c r="C91" s="42" t="s">
        <v>43</v>
      </c>
      <c r="D91" s="40">
        <v>100</v>
      </c>
      <c r="E91" s="44"/>
      <c r="F91" s="45">
        <f t="shared" si="7"/>
        <v>0</v>
      </c>
      <c r="G91" s="114"/>
    </row>
    <row r="92" spans="1:7" ht="15.75" x14ac:dyDescent="0.25">
      <c r="A92" s="58" t="s">
        <v>600</v>
      </c>
      <c r="B92" s="106"/>
      <c r="C92" s="78" t="s">
        <v>293</v>
      </c>
      <c r="D92" s="40">
        <v>20</v>
      </c>
      <c r="E92" s="44"/>
      <c r="F92" s="45">
        <f t="shared" si="7"/>
        <v>0</v>
      </c>
      <c r="G92" s="114"/>
    </row>
    <row r="93" spans="1:7" ht="15.75" x14ac:dyDescent="0.25">
      <c r="A93" s="58" t="s">
        <v>567</v>
      </c>
      <c r="B93" s="106"/>
      <c r="C93" s="111" t="s">
        <v>40</v>
      </c>
      <c r="D93" s="40">
        <v>288</v>
      </c>
      <c r="E93" s="44"/>
      <c r="F93" s="45">
        <f t="shared" si="7"/>
        <v>0</v>
      </c>
      <c r="G93" s="114"/>
    </row>
    <row r="94" spans="1:7" ht="15.75" x14ac:dyDescent="0.25">
      <c r="A94" s="71" t="s">
        <v>423</v>
      </c>
      <c r="B94" s="106"/>
      <c r="C94" s="111" t="s">
        <v>40</v>
      </c>
      <c r="D94" s="40">
        <v>580</v>
      </c>
      <c r="E94" s="44"/>
      <c r="F94" s="113">
        <f t="shared" si="7"/>
        <v>0</v>
      </c>
      <c r="G94" s="114"/>
    </row>
    <row r="95" spans="1:7" ht="15.75" x14ac:dyDescent="0.25">
      <c r="A95" s="76" t="s">
        <v>291</v>
      </c>
      <c r="B95" s="106"/>
      <c r="C95" s="42" t="s">
        <v>204</v>
      </c>
      <c r="D95" s="40">
        <v>67</v>
      </c>
      <c r="E95" s="44"/>
      <c r="F95" s="45">
        <f t="shared" si="7"/>
        <v>0</v>
      </c>
      <c r="G95" s="176" t="s">
        <v>523</v>
      </c>
    </row>
    <row r="96" spans="1:7" ht="15.75" x14ac:dyDescent="0.25">
      <c r="A96" s="40" t="s">
        <v>239</v>
      </c>
      <c r="B96" s="106"/>
      <c r="C96" s="42" t="s">
        <v>196</v>
      </c>
      <c r="D96" s="40">
        <v>110</v>
      </c>
      <c r="E96" s="44"/>
      <c r="F96" s="45">
        <f t="shared" si="7"/>
        <v>0</v>
      </c>
      <c r="G96" s="114"/>
    </row>
    <row r="97" spans="1:7" ht="15.75" x14ac:dyDescent="0.25">
      <c r="A97" s="40" t="s">
        <v>240</v>
      </c>
      <c r="B97" s="106"/>
      <c r="C97" s="42" t="s">
        <v>191</v>
      </c>
      <c r="D97" s="40">
        <v>130</v>
      </c>
      <c r="E97" s="44"/>
      <c r="F97" s="45">
        <f t="shared" si="7"/>
        <v>0</v>
      </c>
      <c r="G97" s="114"/>
    </row>
    <row r="98" spans="1:7" ht="15.75" x14ac:dyDescent="0.25">
      <c r="A98" s="40" t="s">
        <v>241</v>
      </c>
      <c r="B98" s="106"/>
      <c r="C98" s="42" t="s">
        <v>80</v>
      </c>
      <c r="D98" s="40">
        <v>230</v>
      </c>
      <c r="E98" s="44"/>
      <c r="F98" s="45">
        <f t="shared" si="7"/>
        <v>0</v>
      </c>
      <c r="G98" s="114"/>
    </row>
    <row r="99" spans="1:7" ht="16.5" thickBot="1" x14ac:dyDescent="0.3">
      <c r="A99" s="40" t="s">
        <v>242</v>
      </c>
      <c r="B99" s="106"/>
      <c r="C99" s="42" t="s">
        <v>80</v>
      </c>
      <c r="D99" s="40">
        <v>66</v>
      </c>
      <c r="E99" s="44"/>
      <c r="F99" s="45">
        <f t="shared" si="7"/>
        <v>0</v>
      </c>
      <c r="G99" s="114"/>
    </row>
    <row r="100" spans="1:7" ht="16.5" thickBot="1" x14ac:dyDescent="0.3">
      <c r="A100" s="116"/>
      <c r="B100" s="117"/>
      <c r="C100" s="85"/>
      <c r="D100" s="118"/>
      <c r="E100" s="49" t="s">
        <v>70</v>
      </c>
      <c r="F100" s="50">
        <f>SUM(F97:F99)</f>
        <v>0</v>
      </c>
    </row>
    <row r="101" spans="1:7" ht="15.75" x14ac:dyDescent="0.25">
      <c r="A101" s="154"/>
    </row>
  </sheetData>
  <mergeCells count="2">
    <mergeCell ref="A1:G1"/>
    <mergeCell ref="A3:G3"/>
  </mergeCells>
  <pageMargins left="0.7" right="0.7" top="0.75" bottom="0.75" header="0.3" footer="0.3"/>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11"/>
  <sheetViews>
    <sheetView workbookViewId="0">
      <selection activeCell="A7" sqref="A7"/>
    </sheetView>
  </sheetViews>
  <sheetFormatPr baseColWidth="10" defaultRowHeight="15" x14ac:dyDescent="0.25"/>
  <cols>
    <col min="1" max="1" width="36.7109375" customWidth="1"/>
    <col min="2" max="2" width="18" customWidth="1"/>
    <col min="3" max="3" width="17.85546875" customWidth="1"/>
    <col min="5" max="5" width="21.28515625" customWidth="1"/>
    <col min="7" max="7" width="48.28515625" customWidth="1"/>
  </cols>
  <sheetData>
    <row r="1" spans="1:7" ht="18.75" thickBot="1" x14ac:dyDescent="0.3">
      <c r="A1" s="248" t="s">
        <v>355</v>
      </c>
      <c r="B1" s="249"/>
      <c r="C1" s="249"/>
      <c r="D1" s="249"/>
      <c r="E1" s="249"/>
      <c r="F1" s="249"/>
      <c r="G1" s="250"/>
    </row>
    <row r="2" spans="1:7" ht="15.75" x14ac:dyDescent="0.25">
      <c r="A2" s="53"/>
      <c r="B2" s="53"/>
      <c r="C2" s="27"/>
      <c r="D2" s="28"/>
      <c r="E2" s="119"/>
      <c r="F2" s="72"/>
      <c r="G2" s="72"/>
    </row>
    <row r="3" spans="1:7" ht="15.75" x14ac:dyDescent="0.25">
      <c r="A3" s="251" t="s">
        <v>356</v>
      </c>
      <c r="B3" s="251"/>
      <c r="C3" s="251"/>
      <c r="D3" s="251"/>
      <c r="E3" s="251"/>
      <c r="F3" s="251"/>
      <c r="G3" s="251"/>
    </row>
    <row r="4" spans="1:7" ht="15.75" x14ac:dyDescent="0.25">
      <c r="A4" s="54"/>
      <c r="B4" s="54"/>
      <c r="C4" s="54"/>
      <c r="D4" s="54"/>
    </row>
    <row r="5" spans="1:7" ht="110.25" customHeight="1" x14ac:dyDescent="0.25">
      <c r="A5" s="30"/>
      <c r="B5" s="31" t="s">
        <v>32</v>
      </c>
      <c r="C5" s="30"/>
      <c r="D5" s="30"/>
      <c r="E5" s="32" t="s">
        <v>32</v>
      </c>
      <c r="F5" s="33"/>
      <c r="G5" s="34"/>
    </row>
    <row r="6" spans="1:7" ht="51" customHeight="1" x14ac:dyDescent="0.25">
      <c r="A6" s="35" t="s">
        <v>33</v>
      </c>
      <c r="B6" s="31" t="s">
        <v>34</v>
      </c>
      <c r="C6" s="36" t="s">
        <v>35</v>
      </c>
      <c r="D6" s="37" t="s">
        <v>7</v>
      </c>
      <c r="E6" s="38" t="s">
        <v>36</v>
      </c>
      <c r="F6" s="39" t="s">
        <v>37</v>
      </c>
      <c r="G6" s="35" t="s">
        <v>38</v>
      </c>
    </row>
    <row r="7" spans="1:7" ht="15.75" x14ac:dyDescent="0.25">
      <c r="A7" s="89" t="s">
        <v>559</v>
      </c>
      <c r="B7" s="121"/>
      <c r="C7" s="142" t="s">
        <v>445</v>
      </c>
      <c r="D7" s="123">
        <v>290</v>
      </c>
      <c r="E7" s="124"/>
      <c r="F7" s="51">
        <f t="shared" ref="F7" si="0">D7*E7</f>
        <v>0</v>
      </c>
      <c r="G7" s="142" t="s">
        <v>357</v>
      </c>
    </row>
    <row r="8" spans="1:7" ht="15.75" x14ac:dyDescent="0.25">
      <c r="A8" s="89"/>
      <c r="B8" s="121"/>
      <c r="C8" s="142"/>
      <c r="D8" s="123"/>
      <c r="E8" s="124"/>
      <c r="F8" s="51"/>
      <c r="G8" s="142"/>
    </row>
    <row r="9" spans="1:7" ht="16.5" thickBot="1" x14ac:dyDescent="0.3">
      <c r="A9" s="140"/>
      <c r="B9" s="121"/>
      <c r="C9" s="122"/>
      <c r="D9" s="123"/>
      <c r="E9" s="124"/>
      <c r="F9" s="51"/>
      <c r="G9" s="122"/>
    </row>
    <row r="10" spans="1:7" ht="16.5" thickBot="1" x14ac:dyDescent="0.3">
      <c r="A10" s="72"/>
      <c r="B10" s="126"/>
      <c r="C10" s="27"/>
      <c r="D10" s="28"/>
      <c r="E10" s="49" t="s">
        <v>70</v>
      </c>
      <c r="F10" s="50">
        <f>SUM(F9:F9)</f>
        <v>0</v>
      </c>
      <c r="G10" s="127"/>
    </row>
    <row r="11" spans="1:7" x14ac:dyDescent="0.25">
      <c r="A11" s="257"/>
      <c r="B11" s="257"/>
      <c r="C11" s="257"/>
      <c r="D11" s="257"/>
      <c r="E11" s="257"/>
      <c r="F11" s="72"/>
      <c r="G11" s="72"/>
    </row>
  </sheetData>
  <mergeCells count="3">
    <mergeCell ref="A1:G1"/>
    <mergeCell ref="A3:G3"/>
    <mergeCell ref="A11:E11"/>
  </mergeCells>
  <pageMargins left="0.7" right="0.7" top="0.75" bottom="0.75" header="0.3" footer="0.3"/>
  <pageSetup paperSize="9" scale="5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1"/>
  <sheetViews>
    <sheetView topLeftCell="A4" workbookViewId="0">
      <selection activeCell="G13" sqref="G13"/>
    </sheetView>
  </sheetViews>
  <sheetFormatPr baseColWidth="10" defaultRowHeight="15" x14ac:dyDescent="0.25"/>
  <cols>
    <col min="1" max="1" width="31.5703125" customWidth="1"/>
    <col min="2" max="2" width="18" customWidth="1"/>
    <col min="3" max="3" width="17.85546875" customWidth="1"/>
    <col min="5" max="5" width="21.28515625" customWidth="1"/>
    <col min="7" max="7" width="48.28515625" customWidth="1"/>
  </cols>
  <sheetData>
    <row r="1" spans="1:7" ht="18.75" thickBot="1" x14ac:dyDescent="0.3">
      <c r="A1" s="248" t="s">
        <v>243</v>
      </c>
      <c r="B1" s="249"/>
      <c r="C1" s="249"/>
      <c r="D1" s="249"/>
      <c r="E1" s="249"/>
      <c r="F1" s="249"/>
      <c r="G1" s="250"/>
    </row>
    <row r="2" spans="1:7" ht="15.75" x14ac:dyDescent="0.25">
      <c r="A2" s="53"/>
      <c r="B2" s="53"/>
      <c r="C2" s="27"/>
      <c r="D2" s="28"/>
      <c r="E2" s="119"/>
      <c r="F2" s="72"/>
      <c r="G2" s="72"/>
    </row>
    <row r="3" spans="1:7" ht="15.75" x14ac:dyDescent="0.25">
      <c r="A3" s="251" t="s">
        <v>244</v>
      </c>
      <c r="B3" s="251"/>
      <c r="C3" s="251"/>
      <c r="D3" s="251"/>
      <c r="E3" s="251"/>
      <c r="F3" s="251"/>
      <c r="G3" s="251"/>
    </row>
    <row r="4" spans="1:7" ht="15.75" x14ac:dyDescent="0.25">
      <c r="A4" s="54"/>
      <c r="B4" s="54"/>
      <c r="C4" s="54"/>
      <c r="D4" s="54"/>
    </row>
    <row r="5" spans="1:7" ht="110.25" customHeight="1" x14ac:dyDescent="0.25">
      <c r="A5" s="30"/>
      <c r="B5" s="31" t="s">
        <v>32</v>
      </c>
      <c r="C5" s="30"/>
      <c r="D5" s="30"/>
      <c r="E5" s="32" t="s">
        <v>32</v>
      </c>
      <c r="F5" s="33"/>
      <c r="G5" s="34"/>
    </row>
    <row r="6" spans="1:7" ht="51" customHeight="1" x14ac:dyDescent="0.25">
      <c r="A6" s="35" t="s">
        <v>33</v>
      </c>
      <c r="B6" s="31" t="s">
        <v>34</v>
      </c>
      <c r="C6" s="36" t="s">
        <v>35</v>
      </c>
      <c r="D6" s="37" t="s">
        <v>7</v>
      </c>
      <c r="E6" s="38" t="s">
        <v>36</v>
      </c>
      <c r="F6" s="39" t="s">
        <v>37</v>
      </c>
      <c r="G6" s="35" t="s">
        <v>38</v>
      </c>
    </row>
    <row r="7" spans="1:7" ht="26.25" x14ac:dyDescent="0.25">
      <c r="A7" s="120" t="s">
        <v>245</v>
      </c>
      <c r="B7" s="121"/>
      <c r="C7" s="122" t="s">
        <v>43</v>
      </c>
      <c r="D7" s="123">
        <v>260</v>
      </c>
      <c r="E7" s="124"/>
      <c r="F7" s="51">
        <f t="shared" ref="F7:F19" si="0">D7*E7</f>
        <v>0</v>
      </c>
      <c r="G7" s="142" t="s">
        <v>607</v>
      </c>
    </row>
    <row r="8" spans="1:7" ht="26.25" x14ac:dyDescent="0.25">
      <c r="A8" s="89" t="s">
        <v>294</v>
      </c>
      <c r="B8" s="121"/>
      <c r="C8" s="122" t="s">
        <v>43</v>
      </c>
      <c r="D8" s="123">
        <v>50</v>
      </c>
      <c r="E8" s="124"/>
      <c r="F8" s="51">
        <f t="shared" si="0"/>
        <v>0</v>
      </c>
      <c r="G8" s="142" t="s">
        <v>607</v>
      </c>
    </row>
    <row r="9" spans="1:7" ht="26.25" x14ac:dyDescent="0.25">
      <c r="A9" s="140" t="s">
        <v>297</v>
      </c>
      <c r="B9" s="121"/>
      <c r="C9" s="122" t="s">
        <v>43</v>
      </c>
      <c r="D9" s="123">
        <v>230</v>
      </c>
      <c r="E9" s="124"/>
      <c r="F9" s="51">
        <f t="shared" si="0"/>
        <v>0</v>
      </c>
      <c r="G9" s="142" t="s">
        <v>607</v>
      </c>
    </row>
    <row r="10" spans="1:7" ht="26.25" x14ac:dyDescent="0.25">
      <c r="A10" s="140" t="s">
        <v>603</v>
      </c>
      <c r="B10" s="121"/>
      <c r="C10" s="142" t="s">
        <v>293</v>
      </c>
      <c r="D10" s="123">
        <v>400</v>
      </c>
      <c r="E10" s="124"/>
      <c r="F10" s="51">
        <f t="shared" si="0"/>
        <v>0</v>
      </c>
      <c r="G10" s="142" t="s">
        <v>607</v>
      </c>
    </row>
    <row r="11" spans="1:7" ht="26.25" x14ac:dyDescent="0.25">
      <c r="A11" s="91" t="s">
        <v>246</v>
      </c>
      <c r="B11" s="121"/>
      <c r="C11" s="122" t="s">
        <v>43</v>
      </c>
      <c r="D11" s="123">
        <v>50</v>
      </c>
      <c r="E11" s="124"/>
      <c r="F11" s="51">
        <f t="shared" si="0"/>
        <v>0</v>
      </c>
      <c r="G11" s="142" t="s">
        <v>607</v>
      </c>
    </row>
    <row r="12" spans="1:7" ht="26.25" x14ac:dyDescent="0.25">
      <c r="A12" s="91" t="s">
        <v>452</v>
      </c>
      <c r="B12" s="121"/>
      <c r="C12" s="122" t="s">
        <v>43</v>
      </c>
      <c r="D12" s="123">
        <v>400</v>
      </c>
      <c r="E12" s="124"/>
      <c r="F12" s="51">
        <f t="shared" si="0"/>
        <v>0</v>
      </c>
      <c r="G12" s="142" t="s">
        <v>607</v>
      </c>
    </row>
    <row r="13" spans="1:7" ht="30.75" x14ac:dyDescent="0.25">
      <c r="A13" s="91" t="s">
        <v>619</v>
      </c>
      <c r="B13" s="121"/>
      <c r="C13" s="142" t="s">
        <v>43</v>
      </c>
      <c r="D13" s="123">
        <v>20</v>
      </c>
      <c r="E13" s="124"/>
      <c r="F13" s="51">
        <f t="shared" si="0"/>
        <v>0</v>
      </c>
      <c r="G13" s="142" t="s">
        <v>607</v>
      </c>
    </row>
    <row r="14" spans="1:7" ht="26.25" x14ac:dyDescent="0.25">
      <c r="A14" s="91" t="s">
        <v>298</v>
      </c>
      <c r="B14" s="121"/>
      <c r="C14" s="122" t="s">
        <v>43</v>
      </c>
      <c r="D14" s="123">
        <v>400</v>
      </c>
      <c r="E14" s="124"/>
      <c r="F14" s="51">
        <f t="shared" si="0"/>
        <v>0</v>
      </c>
      <c r="G14" s="142" t="s">
        <v>607</v>
      </c>
    </row>
    <row r="15" spans="1:7" ht="26.25" x14ac:dyDescent="0.25">
      <c r="A15" s="91" t="s">
        <v>543</v>
      </c>
      <c r="B15" s="121"/>
      <c r="C15" s="142" t="s">
        <v>43</v>
      </c>
      <c r="D15" s="123">
        <v>30</v>
      </c>
      <c r="E15" s="124"/>
      <c r="F15" s="51">
        <f t="shared" si="0"/>
        <v>0</v>
      </c>
      <c r="G15" s="142" t="s">
        <v>607</v>
      </c>
    </row>
    <row r="16" spans="1:7" ht="26.25" x14ac:dyDescent="0.25">
      <c r="A16" s="140" t="s">
        <v>299</v>
      </c>
      <c r="B16" s="121"/>
      <c r="C16" s="122" t="s">
        <v>43</v>
      </c>
      <c r="D16" s="123">
        <v>400</v>
      </c>
      <c r="E16" s="124"/>
      <c r="F16" s="51">
        <f t="shared" si="0"/>
        <v>0</v>
      </c>
      <c r="G16" s="142" t="s">
        <v>607</v>
      </c>
    </row>
    <row r="17" spans="1:7" ht="26.25" x14ac:dyDescent="0.25">
      <c r="A17" s="140" t="s">
        <v>604</v>
      </c>
      <c r="B17" s="121"/>
      <c r="C17" s="142" t="s">
        <v>43</v>
      </c>
      <c r="D17" s="123">
        <v>180</v>
      </c>
      <c r="E17" s="124"/>
      <c r="F17" s="51">
        <f t="shared" si="0"/>
        <v>0</v>
      </c>
      <c r="G17" s="142" t="s">
        <v>607</v>
      </c>
    </row>
    <row r="18" spans="1:7" ht="26.25" x14ac:dyDescent="0.25">
      <c r="A18" s="140" t="s">
        <v>300</v>
      </c>
      <c r="B18" s="121"/>
      <c r="C18" s="122" t="s">
        <v>43</v>
      </c>
      <c r="D18" s="123">
        <v>400</v>
      </c>
      <c r="E18" s="124"/>
      <c r="F18" s="51">
        <f t="shared" si="0"/>
        <v>0</v>
      </c>
      <c r="G18" s="142" t="s">
        <v>607</v>
      </c>
    </row>
    <row r="19" spans="1:7" ht="27" thickBot="1" x14ac:dyDescent="0.3">
      <c r="A19" s="140" t="s">
        <v>301</v>
      </c>
      <c r="B19" s="121"/>
      <c r="C19" s="122" t="s">
        <v>43</v>
      </c>
      <c r="D19" s="123">
        <v>700</v>
      </c>
      <c r="E19" s="124"/>
      <c r="F19" s="51">
        <f t="shared" si="0"/>
        <v>0</v>
      </c>
      <c r="G19" s="142" t="s">
        <v>607</v>
      </c>
    </row>
    <row r="20" spans="1:7" ht="16.5" thickBot="1" x14ac:dyDescent="0.3">
      <c r="A20" s="72"/>
      <c r="B20" s="126"/>
      <c r="C20" s="27"/>
      <c r="D20" s="28"/>
      <c r="E20" s="49" t="s">
        <v>70</v>
      </c>
      <c r="F20" s="50">
        <f>SUM(F18:F19)</f>
        <v>0</v>
      </c>
      <c r="G20" s="127"/>
    </row>
    <row r="21" spans="1:7" x14ac:dyDescent="0.25">
      <c r="A21" s="257"/>
      <c r="B21" s="257"/>
      <c r="C21" s="257"/>
      <c r="D21" s="257"/>
      <c r="E21" s="257"/>
      <c r="F21" s="72"/>
      <c r="G21" s="72"/>
    </row>
  </sheetData>
  <sortState ref="A7:G19">
    <sortCondition ref="A7"/>
  </sortState>
  <mergeCells count="3">
    <mergeCell ref="A1:G1"/>
    <mergeCell ref="A3:G3"/>
    <mergeCell ref="A21:E21"/>
  </mergeCells>
  <pageMargins left="0.7" right="0.7" top="0.75" bottom="0.75" header="0.3" footer="0.3"/>
  <pageSetup paperSize="9" scale="5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33"/>
  <sheetViews>
    <sheetView topLeftCell="A4" workbookViewId="0">
      <selection activeCell="A24" sqref="A24:XFD24"/>
    </sheetView>
  </sheetViews>
  <sheetFormatPr baseColWidth="10" defaultRowHeight="15" x14ac:dyDescent="0.25"/>
  <cols>
    <col min="1" max="1" width="36.140625" customWidth="1"/>
    <col min="2" max="2" width="20.5703125" customWidth="1"/>
    <col min="3" max="3" width="17.140625" customWidth="1"/>
    <col min="5" max="5" width="19" customWidth="1"/>
    <col min="7" max="7" width="30.7109375" customWidth="1"/>
  </cols>
  <sheetData>
    <row r="1" spans="1:7" ht="18.75" thickBot="1" x14ac:dyDescent="0.3">
      <c r="A1" s="248" t="s">
        <v>247</v>
      </c>
      <c r="B1" s="249"/>
      <c r="C1" s="249"/>
      <c r="D1" s="249"/>
      <c r="E1" s="249"/>
      <c r="F1" s="249"/>
      <c r="G1" s="250"/>
    </row>
    <row r="2" spans="1:7" ht="15.75" x14ac:dyDescent="0.25">
      <c r="A2" s="53"/>
      <c r="B2" s="53"/>
      <c r="C2" s="27"/>
      <c r="D2" s="28"/>
      <c r="E2" s="119"/>
      <c r="F2" s="72"/>
      <c r="G2" s="72"/>
    </row>
    <row r="3" spans="1:7" ht="15.75" x14ac:dyDescent="0.25">
      <c r="A3" s="251" t="s">
        <v>248</v>
      </c>
      <c r="B3" s="251"/>
      <c r="C3" s="251"/>
      <c r="D3" s="251"/>
      <c r="E3" s="251"/>
      <c r="F3" s="251"/>
      <c r="G3" s="251"/>
    </row>
    <row r="4" spans="1:7" ht="15.75" x14ac:dyDescent="0.25">
      <c r="A4" s="54"/>
      <c r="B4" s="54"/>
      <c r="C4" s="54"/>
      <c r="D4" s="54"/>
    </row>
    <row r="5" spans="1:7" ht="110.25" customHeight="1" x14ac:dyDescent="0.25">
      <c r="A5" s="30"/>
      <c r="B5" s="31" t="s">
        <v>32</v>
      </c>
      <c r="C5" s="30"/>
      <c r="D5" s="30"/>
      <c r="E5" s="32" t="s">
        <v>32</v>
      </c>
      <c r="F5" s="33"/>
      <c r="G5" s="34"/>
    </row>
    <row r="6" spans="1:7" ht="38.25" customHeight="1" x14ac:dyDescent="0.25">
      <c r="A6" s="35" t="s">
        <v>33</v>
      </c>
      <c r="B6" s="31" t="s">
        <v>34</v>
      </c>
      <c r="C6" s="36" t="s">
        <v>35</v>
      </c>
      <c r="D6" s="37" t="s">
        <v>7</v>
      </c>
      <c r="E6" s="38" t="s">
        <v>36</v>
      </c>
      <c r="F6" s="39" t="s">
        <v>37</v>
      </c>
      <c r="G6" s="35" t="s">
        <v>38</v>
      </c>
    </row>
    <row r="7" spans="1:7" ht="15.75" x14ac:dyDescent="0.25">
      <c r="A7" s="140" t="s">
        <v>352</v>
      </c>
      <c r="B7" s="121"/>
      <c r="C7" s="122" t="s">
        <v>43</v>
      </c>
      <c r="D7" s="123">
        <v>10</v>
      </c>
      <c r="E7" s="124"/>
      <c r="F7" s="51">
        <f t="shared" ref="F7:F31" si="0">D7*E7</f>
        <v>0</v>
      </c>
      <c r="G7" s="142" t="s">
        <v>302</v>
      </c>
    </row>
    <row r="8" spans="1:7" ht="15.75" x14ac:dyDescent="0.25">
      <c r="A8" s="120" t="s">
        <v>249</v>
      </c>
      <c r="B8" s="121"/>
      <c r="C8" s="122" t="s">
        <v>43</v>
      </c>
      <c r="D8" s="123">
        <v>40</v>
      </c>
      <c r="E8" s="124"/>
      <c r="F8" s="51">
        <f t="shared" si="0"/>
        <v>0</v>
      </c>
      <c r="G8" s="142" t="s">
        <v>302</v>
      </c>
    </row>
    <row r="9" spans="1:7" ht="15.75" x14ac:dyDescent="0.25">
      <c r="A9" s="120" t="s">
        <v>250</v>
      </c>
      <c r="B9" s="121"/>
      <c r="C9" s="122" t="s">
        <v>43</v>
      </c>
      <c r="D9" s="123">
        <v>76</v>
      </c>
      <c r="E9" s="124"/>
      <c r="F9" s="51">
        <f t="shared" si="0"/>
        <v>0</v>
      </c>
      <c r="G9" s="142" t="s">
        <v>302</v>
      </c>
    </row>
    <row r="10" spans="1:7" ht="15.75" x14ac:dyDescent="0.25">
      <c r="A10" s="89" t="s">
        <v>503</v>
      </c>
      <c r="B10" s="121"/>
      <c r="C10" s="142" t="s">
        <v>293</v>
      </c>
      <c r="D10" s="123">
        <v>50</v>
      </c>
      <c r="E10" s="124"/>
      <c r="F10" s="51">
        <f t="shared" ref="F10:F11" si="1">D10*E10</f>
        <v>0</v>
      </c>
      <c r="G10" s="142"/>
    </row>
    <row r="11" spans="1:7" ht="15.75" x14ac:dyDescent="0.25">
      <c r="A11" s="89" t="s">
        <v>504</v>
      </c>
      <c r="B11" s="121"/>
      <c r="C11" s="142" t="s">
        <v>293</v>
      </c>
      <c r="D11" s="123">
        <v>30</v>
      </c>
      <c r="E11" s="124"/>
      <c r="F11" s="51">
        <f t="shared" si="1"/>
        <v>0</v>
      </c>
      <c r="G11" s="142"/>
    </row>
    <row r="12" spans="1:7" ht="15.75" x14ac:dyDescent="0.25">
      <c r="A12" s="120" t="s">
        <v>251</v>
      </c>
      <c r="B12" s="121"/>
      <c r="C12" s="122" t="s">
        <v>43</v>
      </c>
      <c r="D12" s="123">
        <v>50</v>
      </c>
      <c r="E12" s="124"/>
      <c r="F12" s="51">
        <f t="shared" si="0"/>
        <v>0</v>
      </c>
      <c r="G12" s="142" t="s">
        <v>302</v>
      </c>
    </row>
    <row r="13" spans="1:7" ht="15.75" x14ac:dyDescent="0.25">
      <c r="A13" s="120" t="s">
        <v>252</v>
      </c>
      <c r="B13" s="121"/>
      <c r="C13" s="122" t="s">
        <v>43</v>
      </c>
      <c r="D13" s="123">
        <v>45</v>
      </c>
      <c r="E13" s="124"/>
      <c r="F13" s="51">
        <f t="shared" si="0"/>
        <v>0</v>
      </c>
      <c r="G13" s="142" t="s">
        <v>302</v>
      </c>
    </row>
    <row r="14" spans="1:7" ht="15.75" x14ac:dyDescent="0.25">
      <c r="A14" s="120" t="s">
        <v>253</v>
      </c>
      <c r="B14" s="121"/>
      <c r="C14" s="122" t="s">
        <v>43</v>
      </c>
      <c r="D14" s="123">
        <v>190</v>
      </c>
      <c r="E14" s="124"/>
      <c r="F14" s="51">
        <f t="shared" si="0"/>
        <v>0</v>
      </c>
      <c r="G14" s="142" t="s">
        <v>302</v>
      </c>
    </row>
    <row r="15" spans="1:7" ht="15.75" x14ac:dyDescent="0.25">
      <c r="A15" s="120" t="s">
        <v>254</v>
      </c>
      <c r="B15" s="121"/>
      <c r="C15" s="122" t="s">
        <v>43</v>
      </c>
      <c r="D15" s="123">
        <v>30</v>
      </c>
      <c r="E15" s="124"/>
      <c r="F15" s="51">
        <f t="shared" si="0"/>
        <v>0</v>
      </c>
      <c r="G15" s="142" t="s">
        <v>302</v>
      </c>
    </row>
    <row r="16" spans="1:7" ht="15.75" x14ac:dyDescent="0.25">
      <c r="A16" s="125" t="s">
        <v>255</v>
      </c>
      <c r="B16" s="121"/>
      <c r="C16" s="122" t="s">
        <v>43</v>
      </c>
      <c r="D16" s="123">
        <v>600</v>
      </c>
      <c r="E16" s="124"/>
      <c r="F16" s="51">
        <f t="shared" si="0"/>
        <v>0</v>
      </c>
      <c r="G16" s="142" t="s">
        <v>302</v>
      </c>
    </row>
    <row r="17" spans="1:7" ht="15.75" x14ac:dyDescent="0.25">
      <c r="A17" s="43" t="s">
        <v>256</v>
      </c>
      <c r="B17" s="121"/>
      <c r="C17" s="122" t="s">
        <v>43</v>
      </c>
      <c r="D17" s="123">
        <v>378</v>
      </c>
      <c r="E17" s="124"/>
      <c r="F17" s="51">
        <f t="shared" si="0"/>
        <v>0</v>
      </c>
      <c r="G17" s="142" t="s">
        <v>302</v>
      </c>
    </row>
    <row r="18" spans="1:7" ht="15.75" x14ac:dyDescent="0.25">
      <c r="A18" s="43" t="s">
        <v>257</v>
      </c>
      <c r="B18" s="121"/>
      <c r="C18" s="122" t="s">
        <v>43</v>
      </c>
      <c r="D18" s="123">
        <v>30</v>
      </c>
      <c r="E18" s="124"/>
      <c r="F18" s="51">
        <f t="shared" si="0"/>
        <v>0</v>
      </c>
      <c r="G18" s="142" t="s">
        <v>302</v>
      </c>
    </row>
    <row r="19" spans="1:7" ht="15.75" x14ac:dyDescent="0.25">
      <c r="A19" s="43" t="s">
        <v>258</v>
      </c>
      <c r="B19" s="121"/>
      <c r="C19" s="122" t="s">
        <v>43</v>
      </c>
      <c r="D19" s="123">
        <v>80</v>
      </c>
      <c r="E19" s="124"/>
      <c r="F19" s="51">
        <f t="shared" si="0"/>
        <v>0</v>
      </c>
      <c r="G19" s="142" t="s">
        <v>302</v>
      </c>
    </row>
    <row r="20" spans="1:7" ht="15.75" x14ac:dyDescent="0.25">
      <c r="A20" s="43" t="s">
        <v>259</v>
      </c>
      <c r="B20" s="121"/>
      <c r="C20" s="122" t="s">
        <v>43</v>
      </c>
      <c r="D20" s="123">
        <v>20</v>
      </c>
      <c r="E20" s="124"/>
      <c r="F20" s="51">
        <f t="shared" si="0"/>
        <v>0</v>
      </c>
      <c r="G20" s="142" t="s">
        <v>302</v>
      </c>
    </row>
    <row r="21" spans="1:7" ht="15.75" x14ac:dyDescent="0.25">
      <c r="A21" s="43" t="s">
        <v>260</v>
      </c>
      <c r="B21" s="121"/>
      <c r="C21" s="122" t="s">
        <v>43</v>
      </c>
      <c r="D21" s="123">
        <v>70</v>
      </c>
      <c r="E21" s="124"/>
      <c r="F21" s="51">
        <f t="shared" si="0"/>
        <v>0</v>
      </c>
      <c r="G21" s="142" t="s">
        <v>302</v>
      </c>
    </row>
    <row r="22" spans="1:7" ht="15.75" x14ac:dyDescent="0.25">
      <c r="A22" s="140" t="s">
        <v>351</v>
      </c>
      <c r="B22" s="121"/>
      <c r="C22" s="142" t="s">
        <v>43</v>
      </c>
      <c r="D22" s="123">
        <v>90</v>
      </c>
      <c r="E22" s="124"/>
      <c r="F22" s="51">
        <f t="shared" si="0"/>
        <v>0</v>
      </c>
      <c r="G22" s="142" t="s">
        <v>302</v>
      </c>
    </row>
    <row r="23" spans="1:7" ht="15.75" x14ac:dyDescent="0.25">
      <c r="A23" s="140" t="s">
        <v>444</v>
      </c>
      <c r="B23" s="121"/>
      <c r="C23" s="142" t="s">
        <v>43</v>
      </c>
      <c r="D23" s="123">
        <v>30</v>
      </c>
      <c r="E23" s="124"/>
      <c r="F23" s="51">
        <f t="shared" si="0"/>
        <v>0</v>
      </c>
      <c r="G23" s="142" t="s">
        <v>303</v>
      </c>
    </row>
    <row r="24" spans="1:7" ht="15.75" x14ac:dyDescent="0.25">
      <c r="A24" s="43" t="s">
        <v>261</v>
      </c>
      <c r="B24" s="121"/>
      <c r="C24" s="122" t="s">
        <v>43</v>
      </c>
      <c r="D24" s="123">
        <v>112</v>
      </c>
      <c r="E24" s="124"/>
      <c r="F24" s="51">
        <f t="shared" si="0"/>
        <v>0</v>
      </c>
      <c r="G24" s="142" t="s">
        <v>302</v>
      </c>
    </row>
    <row r="25" spans="1:7" ht="15.75" x14ac:dyDescent="0.25">
      <c r="A25" s="140" t="s">
        <v>353</v>
      </c>
      <c r="B25" s="121"/>
      <c r="C25" s="122" t="s">
        <v>43</v>
      </c>
      <c r="D25" s="123">
        <v>30</v>
      </c>
      <c r="E25" s="124"/>
      <c r="F25" s="51">
        <f t="shared" si="0"/>
        <v>0</v>
      </c>
      <c r="G25" s="142" t="s">
        <v>354</v>
      </c>
    </row>
    <row r="26" spans="1:7" ht="15.75" x14ac:dyDescent="0.25">
      <c r="A26" s="43" t="s">
        <v>262</v>
      </c>
      <c r="B26" s="121"/>
      <c r="C26" s="122" t="s">
        <v>43</v>
      </c>
      <c r="D26" s="123">
        <v>150</v>
      </c>
      <c r="E26" s="124"/>
      <c r="F26" s="51">
        <f t="shared" si="0"/>
        <v>0</v>
      </c>
      <c r="G26" s="142" t="s">
        <v>354</v>
      </c>
    </row>
    <row r="27" spans="1:7" ht="15.75" x14ac:dyDescent="0.25">
      <c r="A27" s="43" t="s">
        <v>263</v>
      </c>
      <c r="B27" s="121"/>
      <c r="C27" s="122" t="s">
        <v>43</v>
      </c>
      <c r="D27" s="123">
        <v>40</v>
      </c>
      <c r="E27" s="124"/>
      <c r="F27" s="51">
        <f t="shared" si="0"/>
        <v>0</v>
      </c>
      <c r="G27" s="142" t="s">
        <v>354</v>
      </c>
    </row>
    <row r="28" spans="1:7" ht="15.75" x14ac:dyDescent="0.25">
      <c r="A28" s="43" t="s">
        <v>264</v>
      </c>
      <c r="B28" s="121"/>
      <c r="C28" s="122" t="s">
        <v>43</v>
      </c>
      <c r="D28" s="123">
        <v>42</v>
      </c>
      <c r="E28" s="124"/>
      <c r="F28" s="51">
        <f t="shared" si="0"/>
        <v>0</v>
      </c>
      <c r="G28" s="142" t="s">
        <v>302</v>
      </c>
    </row>
    <row r="29" spans="1:7" ht="15.75" x14ac:dyDescent="0.25">
      <c r="A29" s="43" t="s">
        <v>265</v>
      </c>
      <c r="B29" s="121"/>
      <c r="C29" s="122" t="s">
        <v>43</v>
      </c>
      <c r="D29" s="123">
        <v>48</v>
      </c>
      <c r="E29" s="124"/>
      <c r="F29" s="51">
        <f t="shared" si="0"/>
        <v>0</v>
      </c>
      <c r="G29" s="142" t="s">
        <v>302</v>
      </c>
    </row>
    <row r="30" spans="1:7" ht="15.75" x14ac:dyDescent="0.25">
      <c r="A30" s="140" t="s">
        <v>392</v>
      </c>
      <c r="B30" s="121"/>
      <c r="C30" s="122" t="s">
        <v>43</v>
      </c>
      <c r="D30" s="123">
        <v>40</v>
      </c>
      <c r="E30" s="124"/>
      <c r="F30" s="51">
        <f t="shared" si="0"/>
        <v>0</v>
      </c>
      <c r="G30" s="142" t="s">
        <v>302</v>
      </c>
    </row>
    <row r="31" spans="1:7" ht="16.5" thickBot="1" x14ac:dyDescent="0.3">
      <c r="A31" s="140" t="s">
        <v>388</v>
      </c>
      <c r="B31" s="121"/>
      <c r="C31" s="142" t="s">
        <v>43</v>
      </c>
      <c r="D31" s="123">
        <v>16</v>
      </c>
      <c r="E31" s="124"/>
      <c r="F31" s="51">
        <f t="shared" si="0"/>
        <v>0</v>
      </c>
      <c r="G31" s="142" t="s">
        <v>302</v>
      </c>
    </row>
    <row r="32" spans="1:7" ht="16.5" thickBot="1" x14ac:dyDescent="0.3">
      <c r="A32" s="72"/>
      <c r="B32" s="126"/>
      <c r="C32" s="27"/>
      <c r="D32" s="28"/>
      <c r="E32" s="49" t="s">
        <v>70</v>
      </c>
      <c r="F32" s="50">
        <f>SUM(F30:F31)</f>
        <v>0</v>
      </c>
      <c r="G32" s="127"/>
    </row>
    <row r="33" spans="1:7" x14ac:dyDescent="0.25">
      <c r="A33" s="257"/>
      <c r="B33" s="257"/>
      <c r="C33" s="257"/>
      <c r="D33" s="257"/>
      <c r="E33" s="257"/>
      <c r="F33" s="72"/>
      <c r="G33" s="72"/>
    </row>
  </sheetData>
  <sortState ref="A7:G29">
    <sortCondition ref="A7"/>
  </sortState>
  <mergeCells count="3">
    <mergeCell ref="A1:G1"/>
    <mergeCell ref="A3:G3"/>
    <mergeCell ref="A33:E33"/>
  </mergeCells>
  <pageMargins left="0.7" right="0.7" top="0.75" bottom="0.75" header="0.3" footer="0.3"/>
  <pageSetup paperSize="9" scale="5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G17"/>
  <sheetViews>
    <sheetView workbookViewId="0">
      <selection activeCell="G14" sqref="G14"/>
    </sheetView>
  </sheetViews>
  <sheetFormatPr baseColWidth="10" defaultRowHeight="15" x14ac:dyDescent="0.25"/>
  <cols>
    <col min="1" max="1" width="35.5703125" customWidth="1"/>
    <col min="2" max="3" width="18" customWidth="1"/>
    <col min="5" max="5" width="16.85546875" customWidth="1"/>
    <col min="7" max="7" width="26.140625" customWidth="1"/>
  </cols>
  <sheetData>
    <row r="1" spans="1:7" ht="18.75" thickBot="1" x14ac:dyDescent="0.3">
      <c r="A1" s="248" t="s">
        <v>266</v>
      </c>
      <c r="B1" s="249"/>
      <c r="C1" s="249"/>
      <c r="D1" s="249"/>
      <c r="E1" s="249"/>
      <c r="F1" s="249"/>
      <c r="G1" s="250"/>
    </row>
    <row r="2" spans="1:7" ht="15.75" x14ac:dyDescent="0.25">
      <c r="A2" s="74"/>
      <c r="B2" s="74"/>
      <c r="C2" s="74"/>
      <c r="D2" s="74"/>
      <c r="E2" s="74"/>
      <c r="F2" s="72"/>
      <c r="G2" s="72"/>
    </row>
    <row r="3" spans="1:7" ht="15.75" x14ac:dyDescent="0.25">
      <c r="A3" s="251" t="s">
        <v>267</v>
      </c>
      <c r="B3" s="251"/>
      <c r="C3" s="251"/>
      <c r="D3" s="251"/>
      <c r="E3" s="251"/>
      <c r="F3" s="251"/>
      <c r="G3" s="251"/>
    </row>
    <row r="4" spans="1:7" ht="15.75" x14ac:dyDescent="0.25">
      <c r="A4" s="54"/>
      <c r="B4" s="54"/>
      <c r="C4" s="54"/>
      <c r="D4" s="54"/>
    </row>
    <row r="5" spans="1:7" ht="110.25" customHeight="1" x14ac:dyDescent="0.25">
      <c r="A5" s="30"/>
      <c r="B5" s="31" t="s">
        <v>32</v>
      </c>
      <c r="C5" s="30"/>
      <c r="D5" s="30"/>
      <c r="E5" s="32" t="s">
        <v>32</v>
      </c>
      <c r="F5" s="33"/>
      <c r="G5" s="34"/>
    </row>
    <row r="6" spans="1:7" ht="51" customHeight="1" x14ac:dyDescent="0.25">
      <c r="A6" s="35" t="s">
        <v>33</v>
      </c>
      <c r="B6" s="31" t="s">
        <v>34</v>
      </c>
      <c r="C6" s="36" t="s">
        <v>35</v>
      </c>
      <c r="D6" s="37" t="s">
        <v>7</v>
      </c>
      <c r="E6" s="38" t="s">
        <v>36</v>
      </c>
      <c r="F6" s="39" t="s">
        <v>37</v>
      </c>
      <c r="G6" s="35" t="s">
        <v>38</v>
      </c>
    </row>
    <row r="7" spans="1:7" ht="60.75" x14ac:dyDescent="0.25">
      <c r="A7" s="89" t="s">
        <v>268</v>
      </c>
      <c r="B7" s="128"/>
      <c r="C7" s="122" t="s">
        <v>43</v>
      </c>
      <c r="D7" s="129">
        <v>750</v>
      </c>
      <c r="E7" s="130"/>
      <c r="F7" s="51">
        <f t="shared" ref="F7:F14" si="0">D7*E7</f>
        <v>0</v>
      </c>
      <c r="G7" s="143" t="s">
        <v>608</v>
      </c>
    </row>
    <row r="8" spans="1:7" ht="15.75" x14ac:dyDescent="0.25">
      <c r="A8" s="89" t="s">
        <v>605</v>
      </c>
      <c r="B8" s="128"/>
      <c r="C8" s="122" t="s">
        <v>43</v>
      </c>
      <c r="D8" s="129">
        <v>150</v>
      </c>
      <c r="E8" s="131"/>
      <c r="F8" s="51">
        <f t="shared" si="0"/>
        <v>0</v>
      </c>
      <c r="G8" s="143" t="s">
        <v>295</v>
      </c>
    </row>
    <row r="9" spans="1:7" ht="60.75" x14ac:dyDescent="0.25">
      <c r="A9" s="89" t="s">
        <v>609</v>
      </c>
      <c r="B9" s="128"/>
      <c r="C9" s="122" t="s">
        <v>43</v>
      </c>
      <c r="D9" s="129">
        <v>540</v>
      </c>
      <c r="E9" s="131"/>
      <c r="F9" s="51">
        <f t="shared" si="0"/>
        <v>0</v>
      </c>
      <c r="G9" s="143" t="s">
        <v>608</v>
      </c>
    </row>
    <row r="10" spans="1:7" ht="60.75" x14ac:dyDescent="0.25">
      <c r="A10" s="89" t="s">
        <v>610</v>
      </c>
      <c r="B10" s="128"/>
      <c r="C10" s="122"/>
      <c r="D10" s="129"/>
      <c r="E10" s="131"/>
      <c r="F10" s="51"/>
      <c r="G10" s="143" t="s">
        <v>608</v>
      </c>
    </row>
    <row r="11" spans="1:7" ht="60.75" x14ac:dyDescent="0.25">
      <c r="A11" s="89" t="s">
        <v>611</v>
      </c>
      <c r="B11" s="128"/>
      <c r="C11" s="122" t="s">
        <v>43</v>
      </c>
      <c r="D11" s="129">
        <v>390</v>
      </c>
      <c r="E11" s="131"/>
      <c r="F11" s="51">
        <f>D11*E11</f>
        <v>0</v>
      </c>
      <c r="G11" s="143" t="s">
        <v>608</v>
      </c>
    </row>
    <row r="12" spans="1:7" ht="30.75" x14ac:dyDescent="0.25">
      <c r="A12" s="89" t="s">
        <v>409</v>
      </c>
      <c r="B12" s="128"/>
      <c r="C12" s="142" t="s">
        <v>43</v>
      </c>
      <c r="D12" s="129">
        <v>120</v>
      </c>
      <c r="E12" s="131"/>
      <c r="F12" s="51">
        <f t="shared" si="0"/>
        <v>0</v>
      </c>
      <c r="G12" s="143" t="s">
        <v>296</v>
      </c>
    </row>
    <row r="13" spans="1:7" ht="60.75" x14ac:dyDescent="0.25">
      <c r="A13" s="177" t="s">
        <v>612</v>
      </c>
      <c r="B13" s="132"/>
      <c r="C13" s="122" t="s">
        <v>43</v>
      </c>
      <c r="D13" s="129">
        <v>420</v>
      </c>
      <c r="E13" s="133"/>
      <c r="F13" s="51">
        <f t="shared" si="0"/>
        <v>0</v>
      </c>
      <c r="G13" s="143" t="s">
        <v>608</v>
      </c>
    </row>
    <row r="14" spans="1:7" ht="15.75" x14ac:dyDescent="0.25">
      <c r="A14" s="43" t="s">
        <v>269</v>
      </c>
      <c r="B14" s="132"/>
      <c r="C14" s="122" t="s">
        <v>43</v>
      </c>
      <c r="D14" s="129">
        <v>570</v>
      </c>
      <c r="E14" s="132"/>
      <c r="F14" s="45">
        <f t="shared" si="0"/>
        <v>0</v>
      </c>
      <c r="G14" s="143" t="s">
        <v>296</v>
      </c>
    </row>
    <row r="15" spans="1:7" ht="15.75" x14ac:dyDescent="0.25">
      <c r="A15" s="140" t="s">
        <v>453</v>
      </c>
      <c r="B15" s="132"/>
      <c r="C15" s="142" t="s">
        <v>43</v>
      </c>
      <c r="D15" s="129">
        <v>150</v>
      </c>
      <c r="E15" s="132"/>
      <c r="F15" s="51">
        <v>0</v>
      </c>
      <c r="G15" s="143" t="s">
        <v>296</v>
      </c>
    </row>
    <row r="16" spans="1:7" ht="16.5" thickBot="1" x14ac:dyDescent="0.3">
      <c r="A16" s="72"/>
      <c r="B16" s="72"/>
      <c r="C16" s="119"/>
      <c r="D16" s="27"/>
      <c r="E16" s="96" t="s">
        <v>70</v>
      </c>
      <c r="F16" s="97">
        <f>SUM(F9:F14)</f>
        <v>0</v>
      </c>
      <c r="G16" s="72"/>
    </row>
    <row r="17" spans="1:7" x14ac:dyDescent="0.25">
      <c r="A17" s="72"/>
      <c r="B17" s="72"/>
      <c r="C17" s="119"/>
      <c r="D17" s="27"/>
      <c r="E17" s="28"/>
      <c r="F17" s="72"/>
      <c r="G17" s="72"/>
    </row>
  </sheetData>
  <mergeCells count="2">
    <mergeCell ref="A1:G1"/>
    <mergeCell ref="A3:G3"/>
  </mergeCells>
  <pageMargins left="0.7" right="0.7" top="0.75" bottom="0.75" header="0.3" footer="0.3"/>
  <pageSetup paperSize="9" scale="6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16"/>
  <sheetViews>
    <sheetView topLeftCell="A5" workbookViewId="0">
      <selection activeCell="G11" sqref="G11"/>
    </sheetView>
  </sheetViews>
  <sheetFormatPr baseColWidth="10" defaultRowHeight="15" x14ac:dyDescent="0.25"/>
  <cols>
    <col min="1" max="1" width="37.85546875" customWidth="1"/>
    <col min="2" max="2" width="21" customWidth="1"/>
    <col min="3" max="3" width="16.42578125" customWidth="1"/>
    <col min="5" max="5" width="18.5703125" customWidth="1"/>
    <col min="7" max="7" width="28.5703125" customWidth="1"/>
  </cols>
  <sheetData>
    <row r="1" spans="1:7" ht="18.75" thickBot="1" x14ac:dyDescent="0.3">
      <c r="A1" s="248" t="s">
        <v>270</v>
      </c>
      <c r="B1" s="249"/>
      <c r="C1" s="249"/>
      <c r="D1" s="249"/>
      <c r="E1" s="249"/>
      <c r="F1" s="249"/>
      <c r="G1" s="250"/>
    </row>
    <row r="2" spans="1:7" ht="15.75" x14ac:dyDescent="0.25">
      <c r="A2" s="25"/>
      <c r="B2" s="126"/>
      <c r="C2" s="27"/>
      <c r="D2" s="28"/>
      <c r="E2" s="119"/>
      <c r="F2" s="72"/>
      <c r="G2" s="72"/>
    </row>
    <row r="3" spans="1:7" ht="15.75" x14ac:dyDescent="0.25">
      <c r="A3" s="251" t="s">
        <v>271</v>
      </c>
      <c r="B3" s="251"/>
      <c r="C3" s="251"/>
      <c r="D3" s="251"/>
      <c r="E3" s="251"/>
      <c r="F3" s="251"/>
      <c r="G3" s="251"/>
    </row>
    <row r="4" spans="1:7" ht="15.75" x14ac:dyDescent="0.25">
      <c r="A4" s="54"/>
      <c r="B4" s="54"/>
      <c r="C4" s="54"/>
      <c r="D4" s="54"/>
    </row>
    <row r="5" spans="1:7" ht="94.5" customHeight="1" x14ac:dyDescent="0.25">
      <c r="A5" s="30"/>
      <c r="B5" s="31" t="s">
        <v>32</v>
      </c>
      <c r="C5" s="30"/>
      <c r="D5" s="30"/>
      <c r="E5" s="32" t="s">
        <v>32</v>
      </c>
      <c r="F5" s="33"/>
      <c r="G5" s="34"/>
    </row>
    <row r="6" spans="1:7" ht="38.25" customHeight="1" x14ac:dyDescent="0.25">
      <c r="A6" s="35" t="s">
        <v>33</v>
      </c>
      <c r="B6" s="31" t="s">
        <v>34</v>
      </c>
      <c r="C6" s="36" t="s">
        <v>35</v>
      </c>
      <c r="D6" s="37" t="s">
        <v>7</v>
      </c>
      <c r="E6" s="38" t="s">
        <v>36</v>
      </c>
      <c r="F6" s="39" t="s">
        <v>37</v>
      </c>
      <c r="G6" s="35" t="s">
        <v>38</v>
      </c>
    </row>
    <row r="7" spans="1:7" ht="45.75" x14ac:dyDescent="0.25">
      <c r="A7" s="120" t="s">
        <v>272</v>
      </c>
      <c r="B7" s="121"/>
      <c r="C7" s="122" t="s">
        <v>43</v>
      </c>
      <c r="D7" s="123">
        <v>730</v>
      </c>
      <c r="E7" s="130"/>
      <c r="F7" s="51">
        <v>0</v>
      </c>
      <c r="G7" s="147" t="s">
        <v>613</v>
      </c>
    </row>
    <row r="8" spans="1:7" ht="15.75" x14ac:dyDescent="0.25">
      <c r="A8" s="89" t="s">
        <v>394</v>
      </c>
      <c r="B8" s="121"/>
      <c r="C8" s="142" t="s">
        <v>43</v>
      </c>
      <c r="D8" s="123">
        <v>600</v>
      </c>
      <c r="E8" s="130"/>
      <c r="F8" s="51">
        <v>0</v>
      </c>
      <c r="G8" s="147" t="s">
        <v>273</v>
      </c>
    </row>
    <row r="9" spans="1:7" ht="45.75" x14ac:dyDescent="0.25">
      <c r="A9" s="125" t="s">
        <v>274</v>
      </c>
      <c r="B9" s="121"/>
      <c r="C9" s="122" t="s">
        <v>43</v>
      </c>
      <c r="D9" s="123">
        <v>200</v>
      </c>
      <c r="E9" s="130"/>
      <c r="F9" s="51">
        <v>0</v>
      </c>
      <c r="G9" s="147" t="s">
        <v>613</v>
      </c>
    </row>
    <row r="10" spans="1:7" ht="15.75" x14ac:dyDescent="0.25">
      <c r="A10" s="140" t="s">
        <v>391</v>
      </c>
      <c r="B10" s="121"/>
      <c r="C10" s="122" t="s">
        <v>43</v>
      </c>
      <c r="D10" s="123">
        <v>120</v>
      </c>
      <c r="E10" s="130"/>
      <c r="F10" s="51">
        <v>0</v>
      </c>
      <c r="G10" s="147" t="s">
        <v>273</v>
      </c>
    </row>
    <row r="11" spans="1:7" ht="45.75" x14ac:dyDescent="0.25">
      <c r="A11" s="140" t="s">
        <v>616</v>
      </c>
      <c r="B11" s="121"/>
      <c r="C11" s="142" t="s">
        <v>617</v>
      </c>
      <c r="D11" s="123"/>
      <c r="E11" s="130"/>
      <c r="F11" s="51"/>
      <c r="G11" s="147" t="s">
        <v>613</v>
      </c>
    </row>
    <row r="12" spans="1:7" ht="15.75" x14ac:dyDescent="0.25">
      <c r="A12" s="43" t="s">
        <v>275</v>
      </c>
      <c r="B12" s="121"/>
      <c r="C12" s="122" t="s">
        <v>43</v>
      </c>
      <c r="D12" s="123">
        <v>40</v>
      </c>
      <c r="E12" s="131"/>
      <c r="F12" s="51">
        <v>0</v>
      </c>
      <c r="G12" s="134" t="s">
        <v>273</v>
      </c>
    </row>
    <row r="13" spans="1:7" ht="46.5" thickBot="1" x14ac:dyDescent="0.3">
      <c r="A13" s="43" t="s">
        <v>276</v>
      </c>
      <c r="B13" s="121"/>
      <c r="C13" s="122" t="s">
        <v>43</v>
      </c>
      <c r="D13" s="123">
        <v>170</v>
      </c>
      <c r="E13" s="131"/>
      <c r="F13" s="51">
        <v>0</v>
      </c>
      <c r="G13" s="147" t="s">
        <v>613</v>
      </c>
    </row>
    <row r="14" spans="1:7" ht="16.5" thickBot="1" x14ac:dyDescent="0.3">
      <c r="A14" s="135"/>
      <c r="B14" s="135"/>
      <c r="C14" s="135"/>
      <c r="D14" s="135"/>
      <c r="E14" s="49" t="s">
        <v>70</v>
      </c>
      <c r="F14" s="50">
        <f>SUM(F7:F13)</f>
        <v>0</v>
      </c>
      <c r="G14" s="72"/>
    </row>
    <row r="15" spans="1:7" x14ac:dyDescent="0.25">
      <c r="A15" s="72"/>
      <c r="B15" s="126"/>
      <c r="C15" s="27"/>
      <c r="D15" s="28"/>
      <c r="E15" s="119"/>
      <c r="F15" s="72"/>
      <c r="G15" s="72"/>
    </row>
    <row r="16" spans="1:7" x14ac:dyDescent="0.25">
      <c r="A16" s="72"/>
      <c r="B16" s="126"/>
      <c r="C16" s="27"/>
      <c r="D16" s="28"/>
      <c r="E16" s="119"/>
      <c r="F16" s="72"/>
      <c r="G16" s="72"/>
    </row>
  </sheetData>
  <sortState ref="A7:G13">
    <sortCondition ref="A7"/>
  </sortState>
  <mergeCells count="2">
    <mergeCell ref="A1:G1"/>
    <mergeCell ref="A3:G3"/>
  </mergeCell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workbookViewId="0">
      <selection activeCell="G15" sqref="G15"/>
    </sheetView>
  </sheetViews>
  <sheetFormatPr baseColWidth="10" defaultRowHeight="15" x14ac:dyDescent="0.25"/>
  <cols>
    <col min="1" max="1" width="50.85546875" customWidth="1"/>
    <col min="2" max="2" width="20" customWidth="1"/>
    <col min="5" max="5" width="18.140625" customWidth="1"/>
    <col min="6" max="6" width="12.7109375" bestFit="1" customWidth="1"/>
    <col min="7" max="7" width="49.5703125" customWidth="1"/>
  </cols>
  <sheetData>
    <row r="1" spans="1:7" ht="18.75" thickBot="1" x14ac:dyDescent="0.3">
      <c r="A1" s="248" t="s">
        <v>347</v>
      </c>
      <c r="B1" s="249"/>
      <c r="C1" s="249"/>
      <c r="D1" s="249"/>
      <c r="E1" s="249"/>
      <c r="F1" s="249"/>
      <c r="G1" s="250"/>
    </row>
    <row r="2" spans="1:7" ht="15.75" x14ac:dyDescent="0.25">
      <c r="A2" s="25"/>
      <c r="B2" s="26"/>
      <c r="C2" s="27"/>
      <c r="D2" s="28"/>
    </row>
    <row r="3" spans="1:7" ht="15.75" x14ac:dyDescent="0.25">
      <c r="A3" s="251" t="s">
        <v>346</v>
      </c>
      <c r="B3" s="251"/>
      <c r="C3" s="251"/>
      <c r="D3" s="251"/>
      <c r="E3" s="251"/>
      <c r="F3" s="251"/>
      <c r="G3" s="251"/>
    </row>
    <row r="4" spans="1:7" ht="15.75" x14ac:dyDescent="0.25">
      <c r="A4" s="29"/>
      <c r="B4" s="29"/>
      <c r="C4" s="29"/>
      <c r="D4" s="29"/>
      <c r="E4" s="29"/>
      <c r="F4" s="29"/>
      <c r="G4" s="29"/>
    </row>
    <row r="5" spans="1:7" ht="25.5" x14ac:dyDescent="0.25">
      <c r="A5" s="30"/>
      <c r="B5" s="31" t="s">
        <v>32</v>
      </c>
      <c r="C5" s="30"/>
      <c r="D5" s="30"/>
      <c r="E5" s="32" t="s">
        <v>32</v>
      </c>
      <c r="F5" s="33"/>
      <c r="G5" s="34"/>
    </row>
    <row r="6" spans="1:7" ht="38.25" x14ac:dyDescent="0.25">
      <c r="A6" s="35" t="s">
        <v>33</v>
      </c>
      <c r="B6" s="31" t="s">
        <v>34</v>
      </c>
      <c r="C6" s="36" t="s">
        <v>35</v>
      </c>
      <c r="D6" s="37" t="s">
        <v>7</v>
      </c>
      <c r="E6" s="38" t="s">
        <v>36</v>
      </c>
      <c r="F6" s="39" t="s">
        <v>37</v>
      </c>
      <c r="G6" s="35" t="s">
        <v>38</v>
      </c>
    </row>
    <row r="7" spans="1:7" ht="15.75" x14ac:dyDescent="0.25">
      <c r="A7" s="58" t="s">
        <v>342</v>
      </c>
      <c r="B7" s="41"/>
      <c r="C7" s="78" t="s">
        <v>340</v>
      </c>
      <c r="D7" s="153">
        <v>2</v>
      </c>
      <c r="E7" s="44"/>
      <c r="F7" s="51">
        <f t="shared" ref="F7:F12" si="0">D7*E7</f>
        <v>0</v>
      </c>
      <c r="G7" s="46"/>
    </row>
    <row r="8" spans="1:7" ht="15.75" x14ac:dyDescent="0.25">
      <c r="A8" s="58" t="s">
        <v>366</v>
      </c>
      <c r="B8" s="41"/>
      <c r="C8" s="78" t="s">
        <v>345</v>
      </c>
      <c r="D8" s="153">
        <v>3000</v>
      </c>
      <c r="E8" s="44"/>
      <c r="F8" s="51">
        <f t="shared" si="0"/>
        <v>0</v>
      </c>
      <c r="G8" s="46"/>
    </row>
    <row r="9" spans="1:7" ht="15.75" x14ac:dyDescent="0.25">
      <c r="A9" s="58" t="s">
        <v>364</v>
      </c>
      <c r="B9" s="41"/>
      <c r="C9" s="78" t="s">
        <v>370</v>
      </c>
      <c r="D9" s="153">
        <v>8</v>
      </c>
      <c r="E9" s="44"/>
      <c r="F9" s="51">
        <f t="shared" si="0"/>
        <v>0</v>
      </c>
      <c r="G9" s="46"/>
    </row>
    <row r="10" spans="1:7" ht="15.75" x14ac:dyDescent="0.25">
      <c r="A10" s="58" t="s">
        <v>341</v>
      </c>
      <c r="B10" s="41"/>
      <c r="C10" s="78" t="s">
        <v>340</v>
      </c>
      <c r="D10" s="153">
        <v>5</v>
      </c>
      <c r="E10" s="44"/>
      <c r="F10" s="51">
        <f t="shared" si="0"/>
        <v>0</v>
      </c>
      <c r="G10" s="46"/>
    </row>
    <row r="11" spans="1:7" ht="15.75" x14ac:dyDescent="0.25">
      <c r="A11" s="58" t="s">
        <v>359</v>
      </c>
      <c r="B11" s="41"/>
      <c r="C11" s="78" t="s">
        <v>340</v>
      </c>
      <c r="D11" s="153">
        <v>5</v>
      </c>
      <c r="E11" s="44"/>
      <c r="F11" s="51">
        <f t="shared" si="0"/>
        <v>0</v>
      </c>
      <c r="G11" s="46"/>
    </row>
    <row r="12" spans="1:7" ht="15.75" x14ac:dyDescent="0.25">
      <c r="A12" s="58" t="s">
        <v>343</v>
      </c>
      <c r="B12" s="41"/>
      <c r="C12" s="78" t="s">
        <v>345</v>
      </c>
      <c r="D12" s="153">
        <v>2</v>
      </c>
      <c r="E12" s="44"/>
      <c r="F12" s="51">
        <f t="shared" si="0"/>
        <v>0</v>
      </c>
      <c r="G12" s="46"/>
    </row>
    <row r="13" spans="1:7" ht="15.75" x14ac:dyDescent="0.25">
      <c r="A13" s="58" t="s">
        <v>361</v>
      </c>
      <c r="B13" s="41"/>
      <c r="C13" s="78" t="s">
        <v>360</v>
      </c>
      <c r="D13" s="153">
        <v>5</v>
      </c>
      <c r="E13" s="44"/>
      <c r="F13" s="51">
        <f>D13*E13</f>
        <v>0</v>
      </c>
      <c r="G13" s="46"/>
    </row>
    <row r="14" spans="1:7" ht="15.75" x14ac:dyDescent="0.25">
      <c r="A14" s="58" t="s">
        <v>415</v>
      </c>
      <c r="B14" s="41"/>
      <c r="C14" s="78" t="s">
        <v>345</v>
      </c>
      <c r="D14" s="153">
        <v>3</v>
      </c>
      <c r="E14" s="44"/>
      <c r="F14" s="51">
        <f>D14*E14</f>
        <v>0</v>
      </c>
      <c r="G14" s="46"/>
    </row>
    <row r="15" spans="1:7" ht="15.75" x14ac:dyDescent="0.25">
      <c r="A15" s="58" t="s">
        <v>344</v>
      </c>
      <c r="B15" s="41"/>
      <c r="C15" s="78" t="s">
        <v>345</v>
      </c>
      <c r="D15" s="153">
        <v>5</v>
      </c>
      <c r="E15" s="44"/>
      <c r="F15" s="51">
        <f>D15*E15</f>
        <v>0</v>
      </c>
      <c r="G15" s="156"/>
    </row>
    <row r="16" spans="1:7" ht="15.75" x14ac:dyDescent="0.25">
      <c r="A16" s="115" t="s">
        <v>416</v>
      </c>
      <c r="B16" s="56" t="s">
        <v>417</v>
      </c>
      <c r="C16" s="78" t="s">
        <v>418</v>
      </c>
      <c r="D16" s="153">
        <v>10</v>
      </c>
      <c r="E16" s="44"/>
      <c r="F16" s="51">
        <f>D16*E16</f>
        <v>0</v>
      </c>
      <c r="G16" s="156"/>
    </row>
    <row r="17" spans="1:7" ht="30.75" thickBot="1" x14ac:dyDescent="0.3">
      <c r="A17" s="145" t="s">
        <v>339</v>
      </c>
      <c r="B17" s="31"/>
      <c r="C17" s="78" t="s">
        <v>340</v>
      </c>
      <c r="D17" s="153">
        <v>1800</v>
      </c>
      <c r="E17" s="38"/>
      <c r="F17" s="51">
        <f>D17*E17</f>
        <v>0</v>
      </c>
      <c r="G17" s="52"/>
    </row>
    <row r="18" spans="1:7" ht="16.5" thickBot="1" x14ac:dyDescent="0.3">
      <c r="E18" s="49" t="s">
        <v>70</v>
      </c>
      <c r="F18" s="50">
        <f>SUM(F7:F17)</f>
        <v>0</v>
      </c>
    </row>
  </sheetData>
  <sortState ref="A7:G19">
    <sortCondition ref="A7"/>
  </sortState>
  <mergeCells count="2">
    <mergeCell ref="A1:G1"/>
    <mergeCell ref="A3:G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G17"/>
  <sheetViews>
    <sheetView workbookViewId="0">
      <selection activeCell="F13" sqref="F11:F13"/>
    </sheetView>
  </sheetViews>
  <sheetFormatPr baseColWidth="10" defaultRowHeight="15" x14ac:dyDescent="0.25"/>
  <cols>
    <col min="1" max="1" width="46.42578125" customWidth="1"/>
    <col min="2" max="2" width="21" customWidth="1"/>
    <col min="3" max="3" width="16.42578125" customWidth="1"/>
    <col min="5" max="5" width="18.5703125" customWidth="1"/>
    <col min="7" max="7" width="28.5703125" customWidth="1"/>
  </cols>
  <sheetData>
    <row r="1" spans="1:7" ht="18.75" thickBot="1" x14ac:dyDescent="0.3">
      <c r="A1" s="248" t="s">
        <v>561</v>
      </c>
      <c r="B1" s="249"/>
      <c r="C1" s="249"/>
      <c r="D1" s="249"/>
      <c r="E1" s="249"/>
      <c r="F1" s="249"/>
      <c r="G1" s="250"/>
    </row>
    <row r="2" spans="1:7" ht="15.75" x14ac:dyDescent="0.25">
      <c r="A2" s="25"/>
      <c r="B2" s="126"/>
      <c r="C2" s="27"/>
      <c r="D2" s="28"/>
      <c r="E2" s="119"/>
      <c r="F2" s="72"/>
      <c r="G2" s="72"/>
    </row>
    <row r="3" spans="1:7" ht="15.75" x14ac:dyDescent="0.25">
      <c r="A3" s="251" t="s">
        <v>410</v>
      </c>
      <c r="B3" s="251"/>
      <c r="C3" s="251"/>
      <c r="D3" s="251"/>
      <c r="E3" s="251"/>
      <c r="F3" s="251"/>
      <c r="G3" s="251"/>
    </row>
    <row r="4" spans="1:7" ht="15.75" x14ac:dyDescent="0.25">
      <c r="A4" s="54"/>
      <c r="B4" s="54"/>
      <c r="C4" s="54"/>
      <c r="D4" s="54"/>
    </row>
    <row r="5" spans="1:7" ht="94.5" customHeight="1" x14ac:dyDescent="0.25">
      <c r="A5" s="30"/>
      <c r="B5" s="31" t="s">
        <v>32</v>
      </c>
      <c r="C5" s="30"/>
      <c r="D5" s="30"/>
      <c r="E5" s="32" t="s">
        <v>32</v>
      </c>
      <c r="F5" s="33"/>
      <c r="G5" s="34"/>
    </row>
    <row r="6" spans="1:7" ht="38.25" customHeight="1" x14ac:dyDescent="0.25">
      <c r="A6" s="35" t="s">
        <v>33</v>
      </c>
      <c r="B6" s="31" t="s">
        <v>34</v>
      </c>
      <c r="C6" s="36" t="s">
        <v>35</v>
      </c>
      <c r="D6" s="37" t="s">
        <v>7</v>
      </c>
      <c r="E6" s="38" t="s">
        <v>36</v>
      </c>
      <c r="F6" s="39" t="s">
        <v>37</v>
      </c>
      <c r="G6" s="35" t="s">
        <v>38</v>
      </c>
    </row>
    <row r="7" spans="1:7" ht="45.75" x14ac:dyDescent="0.25">
      <c r="A7" s="140" t="s">
        <v>350</v>
      </c>
      <c r="B7" s="121"/>
      <c r="C7" s="122" t="s">
        <v>43</v>
      </c>
      <c r="D7" s="123">
        <v>175</v>
      </c>
      <c r="E7" s="133"/>
      <c r="F7" s="51">
        <f t="shared" ref="F7:F14" si="0">(E7*D7)</f>
        <v>0</v>
      </c>
      <c r="G7" s="147" t="s">
        <v>614</v>
      </c>
    </row>
    <row r="8" spans="1:7" ht="45.75" x14ac:dyDescent="0.25">
      <c r="A8" s="140" t="s">
        <v>506</v>
      </c>
      <c r="B8" s="121"/>
      <c r="C8" s="142" t="s">
        <v>293</v>
      </c>
      <c r="D8" s="123">
        <v>60</v>
      </c>
      <c r="E8" s="133"/>
      <c r="F8" s="51">
        <f t="shared" ref="F8" si="1">(E8*D8)</f>
        <v>0</v>
      </c>
      <c r="G8" s="147" t="s">
        <v>614</v>
      </c>
    </row>
    <row r="9" spans="1:7" ht="15.75" x14ac:dyDescent="0.25">
      <c r="A9" s="140" t="s">
        <v>349</v>
      </c>
      <c r="B9" s="121"/>
      <c r="C9" s="122" t="s">
        <v>43</v>
      </c>
      <c r="D9" s="123">
        <v>90</v>
      </c>
      <c r="E9" s="133"/>
      <c r="F9" s="51">
        <f t="shared" si="0"/>
        <v>0</v>
      </c>
      <c r="G9" s="147" t="s">
        <v>357</v>
      </c>
    </row>
    <row r="10" spans="1:7" ht="15.75" x14ac:dyDescent="0.25">
      <c r="A10" s="140" t="s">
        <v>348</v>
      </c>
      <c r="B10" s="121"/>
      <c r="C10" s="122" t="s">
        <v>43</v>
      </c>
      <c r="D10" s="123">
        <v>310</v>
      </c>
      <c r="E10" s="133"/>
      <c r="F10" s="51">
        <f t="shared" si="0"/>
        <v>0</v>
      </c>
      <c r="G10" s="147" t="s">
        <v>357</v>
      </c>
    </row>
    <row r="11" spans="1:7" ht="15.75" x14ac:dyDescent="0.25">
      <c r="A11" s="140" t="s">
        <v>544</v>
      </c>
      <c r="B11" s="121"/>
      <c r="C11" s="142" t="s">
        <v>43</v>
      </c>
      <c r="D11" s="123">
        <v>50</v>
      </c>
      <c r="E11" s="133"/>
      <c r="F11" s="51">
        <f t="shared" si="0"/>
        <v>0</v>
      </c>
      <c r="G11" s="147" t="s">
        <v>357</v>
      </c>
    </row>
    <row r="12" spans="1:7" ht="15.75" x14ac:dyDescent="0.25">
      <c r="A12" s="43"/>
      <c r="B12" s="121"/>
      <c r="C12" s="122"/>
      <c r="D12" s="123"/>
      <c r="E12" s="133"/>
      <c r="F12" s="51">
        <f t="shared" si="0"/>
        <v>0</v>
      </c>
      <c r="G12" s="147"/>
    </row>
    <row r="13" spans="1:7" ht="15.75" x14ac:dyDescent="0.25">
      <c r="A13" s="43"/>
      <c r="B13" s="121"/>
      <c r="C13" s="122"/>
      <c r="D13" s="123"/>
      <c r="E13" s="133"/>
      <c r="F13" s="51">
        <f t="shared" si="0"/>
        <v>0</v>
      </c>
      <c r="G13" s="147"/>
    </row>
    <row r="14" spans="1:7" ht="17.25" customHeight="1" thickBot="1" x14ac:dyDescent="0.3">
      <c r="A14" s="43"/>
      <c r="B14" s="121"/>
      <c r="C14" s="122"/>
      <c r="D14" s="123"/>
      <c r="E14" s="133"/>
      <c r="F14" s="51">
        <f t="shared" si="0"/>
        <v>0</v>
      </c>
      <c r="G14" s="147"/>
    </row>
    <row r="15" spans="1:7" ht="16.5" thickBot="1" x14ac:dyDescent="0.3">
      <c r="A15" s="151"/>
      <c r="B15" s="151"/>
      <c r="C15" s="151"/>
      <c r="D15" s="151"/>
      <c r="E15" s="49" t="s">
        <v>70</v>
      </c>
      <c r="F15" s="50">
        <f>SUM(F7:F14)</f>
        <v>0</v>
      </c>
      <c r="G15" s="72"/>
    </row>
    <row r="16" spans="1:7" x14ac:dyDescent="0.25">
      <c r="A16" s="72"/>
      <c r="B16" s="126"/>
      <c r="C16" s="27"/>
      <c r="D16" s="28"/>
      <c r="E16" s="119"/>
      <c r="F16" s="72"/>
      <c r="G16" s="72"/>
    </row>
    <row r="17" spans="1:7" x14ac:dyDescent="0.25">
      <c r="A17" s="72"/>
      <c r="B17" s="126"/>
      <c r="C17" s="27"/>
      <c r="D17" s="28"/>
      <c r="E17" s="119"/>
      <c r="F17" s="72"/>
      <c r="G17" s="72"/>
    </row>
  </sheetData>
  <sortState ref="A7:G13">
    <sortCondition ref="A7"/>
  </sortState>
  <mergeCells count="2">
    <mergeCell ref="A1:G1"/>
    <mergeCell ref="A3:G3"/>
  </mergeCells>
  <pageMargins left="0.7" right="0.7" top="0.75" bottom="0.75" header="0.3" footer="0.3"/>
  <pageSetup paperSize="9" scale="6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12"/>
  <sheetViews>
    <sheetView workbookViewId="0">
      <selection activeCell="G9" sqref="G9"/>
    </sheetView>
  </sheetViews>
  <sheetFormatPr baseColWidth="10" defaultRowHeight="15" x14ac:dyDescent="0.25"/>
  <cols>
    <col min="1" max="1" width="22.42578125" customWidth="1"/>
    <col min="2" max="2" width="20.85546875" customWidth="1"/>
    <col min="3" max="3" width="19.85546875" customWidth="1"/>
    <col min="5" max="5" width="19.5703125" customWidth="1"/>
    <col min="7" max="7" width="42.140625" customWidth="1"/>
  </cols>
  <sheetData>
    <row r="1" spans="1:7" ht="18.75" thickBot="1" x14ac:dyDescent="0.3">
      <c r="A1" s="248" t="s">
        <v>277</v>
      </c>
      <c r="B1" s="249"/>
      <c r="C1" s="249"/>
      <c r="D1" s="249"/>
      <c r="E1" s="249"/>
      <c r="F1" s="249"/>
      <c r="G1" s="250"/>
    </row>
    <row r="2" spans="1:7" ht="16.5" thickBot="1" x14ac:dyDescent="0.3">
      <c r="A2" s="25"/>
      <c r="B2" s="139"/>
      <c r="C2" s="27"/>
      <c r="D2" s="28"/>
      <c r="E2" s="73"/>
      <c r="F2" s="72"/>
      <c r="G2" s="72"/>
    </row>
    <row r="3" spans="1:7" ht="16.5" thickBot="1" x14ac:dyDescent="0.3">
      <c r="A3" s="258" t="s">
        <v>411</v>
      </c>
      <c r="B3" s="259"/>
      <c r="C3" s="259"/>
      <c r="D3" s="259"/>
      <c r="E3" s="259"/>
      <c r="F3" s="259"/>
      <c r="G3" s="260"/>
    </row>
    <row r="4" spans="1:7" ht="15.75" x14ac:dyDescent="0.25">
      <c r="A4" s="136"/>
      <c r="B4" s="136"/>
      <c r="C4" s="136"/>
      <c r="D4" s="136"/>
      <c r="E4" s="136"/>
      <c r="F4" s="136"/>
      <c r="G4" s="72"/>
    </row>
    <row r="5" spans="1:7" ht="15.75" customHeight="1" x14ac:dyDescent="0.25">
      <c r="A5" s="261" t="s">
        <v>278</v>
      </c>
      <c r="B5" s="262"/>
      <c r="C5" s="262"/>
      <c r="D5" s="262"/>
      <c r="E5" s="262"/>
      <c r="F5" s="262"/>
      <c r="G5" s="263"/>
    </row>
    <row r="6" spans="1:7" ht="15.75" customHeight="1" x14ac:dyDescent="0.25">
      <c r="A6" s="53"/>
      <c r="B6" s="53"/>
      <c r="C6" s="53"/>
      <c r="D6" s="53"/>
      <c r="E6" s="53"/>
      <c r="F6" s="53"/>
      <c r="G6" s="53"/>
    </row>
    <row r="7" spans="1:7" ht="25.5" x14ac:dyDescent="0.25">
      <c r="A7" s="30"/>
      <c r="B7" s="31" t="s">
        <v>32</v>
      </c>
      <c r="C7" s="30"/>
      <c r="D7" s="30"/>
      <c r="E7" s="32" t="s">
        <v>32</v>
      </c>
      <c r="F7" s="33"/>
      <c r="G7" s="34"/>
    </row>
    <row r="8" spans="1:7" ht="38.25" x14ac:dyDescent="0.25">
      <c r="A8" s="35" t="s">
        <v>33</v>
      </c>
      <c r="B8" s="31" t="s">
        <v>34</v>
      </c>
      <c r="C8" s="36" t="s">
        <v>35</v>
      </c>
      <c r="D8" s="37" t="s">
        <v>7</v>
      </c>
      <c r="E8" s="38" t="s">
        <v>36</v>
      </c>
      <c r="F8" s="39" t="s">
        <v>37</v>
      </c>
      <c r="G8" s="35" t="s">
        <v>38</v>
      </c>
    </row>
    <row r="9" spans="1:7" s="138" customFormat="1" ht="15.75" x14ac:dyDescent="0.25">
      <c r="A9" s="140" t="s">
        <v>279</v>
      </c>
      <c r="B9" s="141"/>
      <c r="C9" s="82" t="s">
        <v>280</v>
      </c>
      <c r="D9" s="144">
        <v>130000</v>
      </c>
      <c r="E9" s="70"/>
      <c r="F9" s="60">
        <f t="shared" ref="F9:F10" si="0">D9*E9</f>
        <v>0</v>
      </c>
      <c r="G9" s="143" t="s">
        <v>615</v>
      </c>
    </row>
    <row r="10" spans="1:7" ht="16.5" thickBot="1" x14ac:dyDescent="0.3">
      <c r="A10" s="140" t="s">
        <v>281</v>
      </c>
      <c r="B10" s="141"/>
      <c r="C10" s="82" t="s">
        <v>282</v>
      </c>
      <c r="D10" s="144">
        <v>190</v>
      </c>
      <c r="E10" s="70"/>
      <c r="F10" s="60">
        <f t="shared" si="0"/>
        <v>0</v>
      </c>
      <c r="G10" s="143"/>
    </row>
    <row r="11" spans="1:7" ht="16.5" thickBot="1" x14ac:dyDescent="0.3">
      <c r="A11" s="137"/>
      <c r="B11" s="137"/>
      <c r="C11" s="137"/>
      <c r="D11" s="137"/>
      <c r="E11" s="49" t="s">
        <v>70</v>
      </c>
      <c r="F11" s="50">
        <f>SUM(F9:F10)</f>
        <v>0</v>
      </c>
      <c r="G11" s="127"/>
    </row>
    <row r="12" spans="1:7" x14ac:dyDescent="0.25">
      <c r="A12" s="72"/>
      <c r="B12" s="139"/>
      <c r="E12" s="73"/>
      <c r="F12" s="72"/>
      <c r="G12" s="72"/>
    </row>
  </sheetData>
  <mergeCells count="3">
    <mergeCell ref="A1:G1"/>
    <mergeCell ref="A3:G3"/>
    <mergeCell ref="A5:G5"/>
  </mergeCells>
  <pageMargins left="0.7" right="0.7" top="0.75" bottom="0.75" header="0.3" footer="0.3"/>
  <pageSetup paperSize="9" scale="5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17"/>
  <sheetViews>
    <sheetView workbookViewId="0">
      <selection activeCell="A11" sqref="A11"/>
    </sheetView>
  </sheetViews>
  <sheetFormatPr baseColWidth="10" defaultRowHeight="15" x14ac:dyDescent="0.25"/>
  <sheetData>
    <row r="1" spans="1:7" ht="18.75" thickBot="1" x14ac:dyDescent="0.3">
      <c r="A1" s="254" t="s">
        <v>432</v>
      </c>
      <c r="B1" s="255"/>
      <c r="C1" s="255"/>
      <c r="D1" s="255"/>
      <c r="E1" s="255"/>
      <c r="F1" s="255"/>
      <c r="G1" s="256"/>
    </row>
    <row r="2" spans="1:7" ht="15.75" x14ac:dyDescent="0.25">
      <c r="A2" s="74"/>
      <c r="B2" s="74"/>
      <c r="C2" s="74"/>
      <c r="D2" s="74"/>
    </row>
    <row r="3" spans="1:7" ht="15.75" x14ac:dyDescent="0.25">
      <c r="A3" s="251" t="s">
        <v>433</v>
      </c>
      <c r="B3" s="251"/>
      <c r="C3" s="251"/>
      <c r="D3" s="251"/>
      <c r="E3" s="251"/>
      <c r="F3" s="251"/>
      <c r="G3" s="251"/>
    </row>
    <row r="4" spans="1:7" ht="15.75" x14ac:dyDescent="0.25">
      <c r="A4" s="54"/>
      <c r="B4" s="54"/>
      <c r="C4" s="54"/>
      <c r="D4" s="54"/>
      <c r="E4" s="54"/>
      <c r="F4" s="54"/>
      <c r="G4" s="54"/>
    </row>
    <row r="5" spans="1:7" ht="51" x14ac:dyDescent="0.25">
      <c r="A5" s="30"/>
      <c r="B5" s="31" t="s">
        <v>32</v>
      </c>
      <c r="C5" s="30"/>
      <c r="D5" s="30"/>
      <c r="E5" s="32" t="s">
        <v>32</v>
      </c>
      <c r="F5" s="33"/>
      <c r="G5" s="34"/>
    </row>
    <row r="6" spans="1:7" ht="76.5" x14ac:dyDescent="0.25">
      <c r="A6" s="35" t="s">
        <v>33</v>
      </c>
      <c r="B6" s="31" t="s">
        <v>34</v>
      </c>
      <c r="C6" s="36" t="s">
        <v>35</v>
      </c>
      <c r="D6" s="37" t="s">
        <v>7</v>
      </c>
      <c r="E6" s="38" t="s">
        <v>36</v>
      </c>
      <c r="F6" s="39" t="s">
        <v>37</v>
      </c>
      <c r="G6" s="35" t="s">
        <v>38</v>
      </c>
    </row>
    <row r="7" spans="1:7" ht="15.75" x14ac:dyDescent="0.25">
      <c r="A7" s="89" t="s">
        <v>447</v>
      </c>
      <c r="B7" s="87"/>
      <c r="C7" s="42" t="s">
        <v>43</v>
      </c>
      <c r="D7" s="88">
        <v>100</v>
      </c>
      <c r="E7" s="59"/>
      <c r="F7" s="60">
        <f t="shared" ref="F7:F16" si="0">D7*E7</f>
        <v>0</v>
      </c>
      <c r="G7" s="61" t="s">
        <v>424</v>
      </c>
    </row>
    <row r="8" spans="1:7" ht="15.75" x14ac:dyDescent="0.25">
      <c r="A8" s="162" t="s">
        <v>425</v>
      </c>
      <c r="B8" s="87"/>
      <c r="C8" s="78" t="s">
        <v>43</v>
      </c>
      <c r="D8" s="88">
        <v>100</v>
      </c>
      <c r="E8" s="59"/>
      <c r="F8" s="60">
        <f t="shared" si="0"/>
        <v>0</v>
      </c>
      <c r="G8" s="61" t="s">
        <v>424</v>
      </c>
    </row>
    <row r="9" spans="1:7" ht="15.75" x14ac:dyDescent="0.25">
      <c r="A9" s="162" t="s">
        <v>426</v>
      </c>
      <c r="B9" s="87"/>
      <c r="C9" s="42" t="s">
        <v>43</v>
      </c>
      <c r="D9" s="88">
        <v>30</v>
      </c>
      <c r="E9" s="59"/>
      <c r="F9" s="60">
        <f t="shared" si="0"/>
        <v>0</v>
      </c>
      <c r="G9" s="61" t="s">
        <v>424</v>
      </c>
    </row>
    <row r="10" spans="1:7" ht="30.75" x14ac:dyDescent="0.25">
      <c r="A10" s="162" t="s">
        <v>427</v>
      </c>
      <c r="B10" s="87"/>
      <c r="C10" s="42" t="s">
        <v>43</v>
      </c>
      <c r="D10" s="88">
        <v>120</v>
      </c>
      <c r="E10" s="59"/>
      <c r="F10" s="60">
        <f t="shared" si="0"/>
        <v>0</v>
      </c>
      <c r="G10" s="61" t="s">
        <v>424</v>
      </c>
    </row>
    <row r="11" spans="1:7" ht="30.75" x14ac:dyDescent="0.25">
      <c r="A11" s="163" t="s">
        <v>596</v>
      </c>
      <c r="B11" s="87"/>
      <c r="C11" s="42" t="s">
        <v>43</v>
      </c>
      <c r="D11" s="88">
        <v>150</v>
      </c>
      <c r="E11" s="59"/>
      <c r="F11" s="60">
        <f t="shared" si="0"/>
        <v>0</v>
      </c>
      <c r="G11" s="61" t="s">
        <v>424</v>
      </c>
    </row>
    <row r="12" spans="1:7" ht="30.75" x14ac:dyDescent="0.25">
      <c r="A12" s="162" t="s">
        <v>428</v>
      </c>
      <c r="B12" s="87"/>
      <c r="C12" s="42" t="s">
        <v>43</v>
      </c>
      <c r="D12" s="88">
        <v>10</v>
      </c>
      <c r="E12" s="59"/>
      <c r="F12" s="60">
        <f t="shared" si="0"/>
        <v>0</v>
      </c>
      <c r="G12" s="61" t="s">
        <v>424</v>
      </c>
    </row>
    <row r="13" spans="1:7" ht="45.75" x14ac:dyDescent="0.25">
      <c r="A13" s="162" t="s">
        <v>454</v>
      </c>
      <c r="B13" s="87"/>
      <c r="C13" s="42" t="s">
        <v>43</v>
      </c>
      <c r="D13" s="88">
        <v>90</v>
      </c>
      <c r="E13" s="59"/>
      <c r="F13" s="60">
        <f t="shared" si="0"/>
        <v>0</v>
      </c>
      <c r="G13" s="61" t="s">
        <v>424</v>
      </c>
    </row>
    <row r="14" spans="1:7" ht="15.75" x14ac:dyDescent="0.25">
      <c r="A14" s="162" t="s">
        <v>429</v>
      </c>
      <c r="B14" s="77"/>
      <c r="C14" s="42" t="s">
        <v>43</v>
      </c>
      <c r="D14" s="88">
        <v>10</v>
      </c>
      <c r="E14" s="59"/>
      <c r="F14" s="60">
        <f t="shared" si="0"/>
        <v>0</v>
      </c>
      <c r="G14" s="61" t="s">
        <v>424</v>
      </c>
    </row>
    <row r="15" spans="1:7" ht="15.75" x14ac:dyDescent="0.25">
      <c r="A15" s="162" t="s">
        <v>430</v>
      </c>
      <c r="B15" s="77"/>
      <c r="C15" s="42" t="s">
        <v>43</v>
      </c>
      <c r="D15" s="88">
        <v>10</v>
      </c>
      <c r="E15" s="59"/>
      <c r="F15" s="60">
        <f t="shared" si="0"/>
        <v>0</v>
      </c>
      <c r="G15" s="61" t="s">
        <v>424</v>
      </c>
    </row>
    <row r="16" spans="1:7" ht="16.5" thickBot="1" x14ac:dyDescent="0.3">
      <c r="A16" s="89" t="s">
        <v>431</v>
      </c>
      <c r="B16" s="87"/>
      <c r="C16" s="42" t="s">
        <v>43</v>
      </c>
      <c r="D16" s="88">
        <v>10</v>
      </c>
      <c r="E16" s="59"/>
      <c r="F16" s="60">
        <f t="shared" si="0"/>
        <v>0</v>
      </c>
      <c r="G16" s="61" t="s">
        <v>424</v>
      </c>
    </row>
    <row r="17" spans="5:6" ht="16.5" thickBot="1" x14ac:dyDescent="0.3">
      <c r="E17" s="49" t="s">
        <v>70</v>
      </c>
      <c r="F17" s="50">
        <f>SUM(F11:F16)</f>
        <v>0</v>
      </c>
    </row>
  </sheetData>
  <mergeCells count="2">
    <mergeCell ref="A1:G1"/>
    <mergeCell ref="A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16"/>
  <sheetViews>
    <sheetView workbookViewId="0">
      <selection activeCell="J12" sqref="J12"/>
    </sheetView>
  </sheetViews>
  <sheetFormatPr baseColWidth="10" defaultRowHeight="15" x14ac:dyDescent="0.25"/>
  <cols>
    <col min="1" max="1" width="24.28515625" customWidth="1"/>
    <col min="2" max="2" width="13.42578125" customWidth="1"/>
    <col min="3" max="3" width="9" customWidth="1"/>
    <col min="4" max="4" width="6.85546875" customWidth="1"/>
  </cols>
  <sheetData>
    <row r="1" spans="1:7" ht="18.75" thickBot="1" x14ac:dyDescent="0.3">
      <c r="A1" s="248" t="s">
        <v>442</v>
      </c>
      <c r="B1" s="249"/>
      <c r="C1" s="249"/>
      <c r="D1" s="249"/>
      <c r="E1" s="249"/>
      <c r="F1" s="249"/>
      <c r="G1" s="250"/>
    </row>
    <row r="2" spans="1:7" ht="15.75" x14ac:dyDescent="0.25">
      <c r="A2" s="74"/>
      <c r="B2" s="74"/>
      <c r="C2" s="74"/>
      <c r="D2" s="74"/>
    </row>
    <row r="3" spans="1:7" ht="15.75" x14ac:dyDescent="0.25">
      <c r="A3" s="251" t="s">
        <v>443</v>
      </c>
      <c r="B3" s="251"/>
      <c r="C3" s="251"/>
      <c r="D3" s="251"/>
      <c r="E3" s="251"/>
      <c r="F3" s="251"/>
      <c r="G3" s="251"/>
    </row>
    <row r="4" spans="1:7" ht="15.75" x14ac:dyDescent="0.25">
      <c r="A4" s="75"/>
      <c r="B4" s="75"/>
      <c r="C4" s="75"/>
      <c r="D4" s="75"/>
    </row>
    <row r="5" spans="1:7" ht="51" x14ac:dyDescent="0.25">
      <c r="A5" s="30"/>
      <c r="B5" s="31" t="s">
        <v>32</v>
      </c>
      <c r="C5" s="30"/>
      <c r="D5" s="30"/>
      <c r="E5" s="32" t="s">
        <v>32</v>
      </c>
      <c r="F5" s="33"/>
      <c r="G5" s="34"/>
    </row>
    <row r="6" spans="1:7" ht="76.5" x14ac:dyDescent="0.25">
      <c r="A6" s="35" t="s">
        <v>33</v>
      </c>
      <c r="B6" s="31" t="s">
        <v>34</v>
      </c>
      <c r="C6" s="36" t="s">
        <v>35</v>
      </c>
      <c r="D6" s="37" t="s">
        <v>7</v>
      </c>
      <c r="E6" s="38" t="s">
        <v>36</v>
      </c>
      <c r="F6" s="39" t="s">
        <v>37</v>
      </c>
      <c r="G6" s="35" t="s">
        <v>38</v>
      </c>
    </row>
    <row r="7" spans="1:7" ht="15.75" x14ac:dyDescent="0.25">
      <c r="A7" s="168" t="s">
        <v>434</v>
      </c>
      <c r="B7" s="77"/>
      <c r="C7" s="78" t="s">
        <v>43</v>
      </c>
      <c r="D7" s="58">
        <v>50</v>
      </c>
      <c r="E7" s="79"/>
      <c r="F7" s="60">
        <f t="shared" ref="F7:F15" si="0">D7*E7</f>
        <v>0</v>
      </c>
      <c r="G7" s="80" t="s">
        <v>435</v>
      </c>
    </row>
    <row r="8" spans="1:7" ht="15.75" x14ac:dyDescent="0.25">
      <c r="A8" s="76" t="s">
        <v>545</v>
      </c>
      <c r="B8" s="77"/>
      <c r="C8" s="78" t="s">
        <v>43</v>
      </c>
      <c r="D8" s="58">
        <v>40</v>
      </c>
      <c r="E8" s="79"/>
      <c r="F8" s="60">
        <f t="shared" si="0"/>
        <v>0</v>
      </c>
      <c r="G8" s="80" t="s">
        <v>435</v>
      </c>
    </row>
    <row r="9" spans="1:7" ht="15.75" x14ac:dyDescent="0.25">
      <c r="A9" s="81" t="s">
        <v>436</v>
      </c>
      <c r="B9" s="77"/>
      <c r="C9" s="78" t="s">
        <v>43</v>
      </c>
      <c r="D9" s="58">
        <v>30</v>
      </c>
      <c r="E9" s="79"/>
      <c r="F9" s="60">
        <f t="shared" si="0"/>
        <v>0</v>
      </c>
      <c r="G9" s="80" t="s">
        <v>435</v>
      </c>
    </row>
    <row r="10" spans="1:7" ht="15.75" x14ac:dyDescent="0.25">
      <c r="A10" s="81" t="s">
        <v>511</v>
      </c>
      <c r="B10" s="77"/>
      <c r="C10" s="78" t="s">
        <v>293</v>
      </c>
      <c r="D10" s="58">
        <v>50</v>
      </c>
      <c r="E10" s="79"/>
      <c r="F10" s="60">
        <f t="shared" ref="F10" si="1">D10*E10</f>
        <v>0</v>
      </c>
      <c r="G10" s="80" t="s">
        <v>435</v>
      </c>
    </row>
    <row r="11" spans="1:7" ht="15.75" x14ac:dyDescent="0.25">
      <c r="A11" s="76" t="s">
        <v>437</v>
      </c>
      <c r="B11" s="77"/>
      <c r="C11" s="78" t="s">
        <v>43</v>
      </c>
      <c r="D11" s="58">
        <v>15</v>
      </c>
      <c r="E11" s="79"/>
      <c r="F11" s="60">
        <f t="shared" si="0"/>
        <v>0</v>
      </c>
      <c r="G11" s="80" t="s">
        <v>435</v>
      </c>
    </row>
    <row r="12" spans="1:7" ht="15.75" x14ac:dyDescent="0.25">
      <c r="A12" s="58" t="s">
        <v>438</v>
      </c>
      <c r="B12" s="77"/>
      <c r="C12" s="78" t="s">
        <v>43</v>
      </c>
      <c r="D12" s="58">
        <v>10</v>
      </c>
      <c r="E12" s="79"/>
      <c r="F12" s="60">
        <f t="shared" si="0"/>
        <v>0</v>
      </c>
      <c r="G12" s="80" t="s">
        <v>435</v>
      </c>
    </row>
    <row r="13" spans="1:7" ht="15.75" x14ac:dyDescent="0.25">
      <c r="A13" s="58" t="s">
        <v>439</v>
      </c>
      <c r="B13" s="77"/>
      <c r="C13" s="78" t="s">
        <v>43</v>
      </c>
      <c r="D13" s="58">
        <v>50</v>
      </c>
      <c r="E13" s="79"/>
      <c r="F13" s="60">
        <f t="shared" si="0"/>
        <v>0</v>
      </c>
      <c r="G13" s="80" t="s">
        <v>435</v>
      </c>
    </row>
    <row r="14" spans="1:7" ht="15.75" x14ac:dyDescent="0.25">
      <c r="A14" s="76" t="s">
        <v>440</v>
      </c>
      <c r="B14" s="77"/>
      <c r="C14" s="78" t="s">
        <v>43</v>
      </c>
      <c r="D14" s="58">
        <v>50</v>
      </c>
      <c r="E14" s="79"/>
      <c r="F14" s="60">
        <f t="shared" si="0"/>
        <v>0</v>
      </c>
      <c r="G14" s="80" t="s">
        <v>435</v>
      </c>
    </row>
    <row r="15" spans="1:7" ht="15.75" x14ac:dyDescent="0.25">
      <c r="A15" s="76" t="s">
        <v>441</v>
      </c>
      <c r="B15" s="77"/>
      <c r="C15" s="78" t="s">
        <v>43</v>
      </c>
      <c r="D15" s="58">
        <v>50</v>
      </c>
      <c r="E15" s="79"/>
      <c r="F15" s="60">
        <f t="shared" si="0"/>
        <v>0</v>
      </c>
      <c r="G15" s="80" t="s">
        <v>435</v>
      </c>
    </row>
    <row r="16" spans="1:7" ht="16.5" thickBot="1" x14ac:dyDescent="0.3">
      <c r="A16" s="83"/>
      <c r="B16" s="84"/>
      <c r="C16" s="85"/>
      <c r="D16" s="86"/>
      <c r="E16" s="96" t="s">
        <v>70</v>
      </c>
      <c r="F16" s="97">
        <f>SUM(F7:F15)</f>
        <v>0</v>
      </c>
    </row>
  </sheetData>
  <mergeCells count="2">
    <mergeCell ref="A1:G1"/>
    <mergeCell ref="A3:G3"/>
  </mergeCells>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3"/>
  <sheetViews>
    <sheetView topLeftCell="A16" workbookViewId="0">
      <selection activeCell="C46" sqref="C46"/>
    </sheetView>
  </sheetViews>
  <sheetFormatPr baseColWidth="10" defaultRowHeight="15" x14ac:dyDescent="0.25"/>
  <cols>
    <col min="1" max="1" width="23.85546875" customWidth="1"/>
    <col min="2" max="2" width="16.7109375" customWidth="1"/>
    <col min="5" max="5" width="17.5703125" customWidth="1"/>
    <col min="6" max="6" width="13.28515625" customWidth="1"/>
    <col min="7" max="7" width="58.5703125" customWidth="1"/>
  </cols>
  <sheetData>
    <row r="1" spans="1:7" ht="18.75" thickBot="1" x14ac:dyDescent="0.3">
      <c r="A1" s="248" t="s">
        <v>30</v>
      </c>
      <c r="B1" s="249"/>
      <c r="C1" s="249"/>
      <c r="D1" s="249"/>
      <c r="E1" s="249"/>
      <c r="F1" s="249"/>
      <c r="G1" s="250"/>
    </row>
    <row r="2" spans="1:7" ht="15.75" x14ac:dyDescent="0.25">
      <c r="A2" s="25"/>
      <c r="B2" s="26"/>
      <c r="C2" s="27"/>
      <c r="D2" s="28"/>
    </row>
    <row r="3" spans="1:7" ht="15.75" x14ac:dyDescent="0.25">
      <c r="A3" s="251" t="s">
        <v>31</v>
      </c>
      <c r="B3" s="251"/>
      <c r="C3" s="251"/>
      <c r="D3" s="251"/>
      <c r="E3" s="251"/>
      <c r="F3" s="251"/>
      <c r="G3" s="251"/>
    </row>
    <row r="4" spans="1:7" ht="15.75" x14ac:dyDescent="0.25">
      <c r="A4" s="29"/>
      <c r="B4" s="29"/>
      <c r="C4" s="29"/>
      <c r="D4" s="29"/>
      <c r="E4" s="29"/>
      <c r="F4" s="29"/>
      <c r="G4" s="29"/>
    </row>
    <row r="5" spans="1:7" ht="25.5" x14ac:dyDescent="0.25">
      <c r="A5" s="30"/>
      <c r="B5" s="31" t="s">
        <v>32</v>
      </c>
      <c r="C5" s="30"/>
      <c r="D5" s="30"/>
      <c r="E5" s="32" t="s">
        <v>32</v>
      </c>
      <c r="F5" s="33"/>
      <c r="G5" s="34"/>
    </row>
    <row r="6" spans="1:7" ht="51" x14ac:dyDescent="0.25">
      <c r="A6" s="35" t="s">
        <v>33</v>
      </c>
      <c r="B6" s="31" t="s">
        <v>34</v>
      </c>
      <c r="C6" s="36" t="s">
        <v>35</v>
      </c>
      <c r="D6" s="37" t="s">
        <v>7</v>
      </c>
      <c r="E6" s="38" t="s">
        <v>36</v>
      </c>
      <c r="F6" s="39" t="s">
        <v>37</v>
      </c>
      <c r="G6" s="35" t="s">
        <v>38</v>
      </c>
    </row>
    <row r="7" spans="1:7" ht="15.75" x14ac:dyDescent="0.25">
      <c r="A7" s="40" t="s">
        <v>39</v>
      </c>
      <c r="B7" s="41"/>
      <c r="C7" s="42" t="s">
        <v>40</v>
      </c>
      <c r="D7" s="43">
        <v>12</v>
      </c>
      <c r="E7" s="44"/>
      <c r="F7" s="45">
        <f t="shared" ref="F7:F42" si="0">D7*E7</f>
        <v>0</v>
      </c>
      <c r="G7" s="46"/>
    </row>
    <row r="8" spans="1:7" ht="15.75" x14ac:dyDescent="0.25">
      <c r="A8" s="40" t="s">
        <v>41</v>
      </c>
      <c r="B8" s="41"/>
      <c r="C8" s="42" t="s">
        <v>40</v>
      </c>
      <c r="D8" s="43">
        <v>374</v>
      </c>
      <c r="E8" s="44"/>
      <c r="F8" s="45">
        <f t="shared" si="0"/>
        <v>0</v>
      </c>
      <c r="G8" s="46"/>
    </row>
    <row r="9" spans="1:7" ht="15.75" x14ac:dyDescent="0.25">
      <c r="A9" s="40" t="s">
        <v>42</v>
      </c>
      <c r="B9" s="41"/>
      <c r="C9" s="42" t="s">
        <v>43</v>
      </c>
      <c r="D9" s="43">
        <v>1084</v>
      </c>
      <c r="E9" s="44"/>
      <c r="F9" s="45">
        <f t="shared" si="0"/>
        <v>0</v>
      </c>
      <c r="G9" s="46"/>
    </row>
    <row r="10" spans="1:7" ht="15.75" x14ac:dyDescent="0.25">
      <c r="A10" s="40" t="s">
        <v>44</v>
      </c>
      <c r="B10" s="41"/>
      <c r="C10" s="42" t="s">
        <v>43</v>
      </c>
      <c r="D10" s="43">
        <v>49</v>
      </c>
      <c r="E10" s="44"/>
      <c r="F10" s="45">
        <f t="shared" si="0"/>
        <v>0</v>
      </c>
      <c r="G10" s="46"/>
    </row>
    <row r="11" spans="1:7" ht="15.75" x14ac:dyDescent="0.25">
      <c r="A11" s="58" t="s">
        <v>396</v>
      </c>
      <c r="B11" s="41"/>
      <c r="C11" s="78" t="s">
        <v>370</v>
      </c>
      <c r="D11" s="43">
        <v>30</v>
      </c>
      <c r="E11" s="44"/>
      <c r="F11" s="45">
        <f t="shared" si="0"/>
        <v>0</v>
      </c>
      <c r="G11" s="46"/>
    </row>
    <row r="12" spans="1:7" ht="15.75" x14ac:dyDescent="0.25">
      <c r="A12" s="58" t="s">
        <v>384</v>
      </c>
      <c r="B12" s="41"/>
      <c r="C12" s="78" t="s">
        <v>43</v>
      </c>
      <c r="D12" s="43">
        <v>30</v>
      </c>
      <c r="E12" s="44"/>
      <c r="F12" s="45">
        <f t="shared" si="0"/>
        <v>0</v>
      </c>
      <c r="G12" s="46"/>
    </row>
    <row r="13" spans="1:7" ht="15.75" x14ac:dyDescent="0.25">
      <c r="A13" s="40" t="s">
        <v>45</v>
      </c>
      <c r="B13" s="41"/>
      <c r="C13" s="42" t="s">
        <v>43</v>
      </c>
      <c r="D13" s="43">
        <v>368</v>
      </c>
      <c r="E13" s="44"/>
      <c r="F13" s="45">
        <f t="shared" si="0"/>
        <v>0</v>
      </c>
      <c r="G13" s="46"/>
    </row>
    <row r="14" spans="1:7" ht="15.75" x14ac:dyDescent="0.25">
      <c r="A14" s="40" t="s">
        <v>46</v>
      </c>
      <c r="B14" s="41"/>
      <c r="C14" s="42" t="s">
        <v>43</v>
      </c>
      <c r="D14" s="43">
        <v>60</v>
      </c>
      <c r="E14" s="44"/>
      <c r="F14" s="45">
        <f t="shared" si="0"/>
        <v>0</v>
      </c>
      <c r="G14" s="46"/>
    </row>
    <row r="15" spans="1:7" ht="15.75" x14ac:dyDescent="0.25">
      <c r="A15" s="40" t="s">
        <v>47</v>
      </c>
      <c r="B15" s="41"/>
      <c r="C15" s="42" t="s">
        <v>43</v>
      </c>
      <c r="D15" s="43">
        <v>130</v>
      </c>
      <c r="E15" s="44"/>
      <c r="F15" s="45">
        <f t="shared" si="0"/>
        <v>0</v>
      </c>
      <c r="G15" s="46"/>
    </row>
    <row r="16" spans="1:7" ht="15.75" x14ac:dyDescent="0.25">
      <c r="A16" s="40" t="s">
        <v>48</v>
      </c>
      <c r="B16" s="41"/>
      <c r="C16" s="42" t="s">
        <v>43</v>
      </c>
      <c r="D16" s="43">
        <v>132</v>
      </c>
      <c r="E16" s="44"/>
      <c r="F16" s="45">
        <f t="shared" si="0"/>
        <v>0</v>
      </c>
      <c r="G16" s="46"/>
    </row>
    <row r="17" spans="1:7" ht="15.75" x14ac:dyDescent="0.25">
      <c r="A17" s="58" t="s">
        <v>362</v>
      </c>
      <c r="B17" s="41"/>
      <c r="C17" s="42" t="s">
        <v>43</v>
      </c>
      <c r="D17" s="43">
        <v>9</v>
      </c>
      <c r="E17" s="44"/>
      <c r="F17" s="45">
        <f t="shared" si="0"/>
        <v>0</v>
      </c>
      <c r="G17" s="46"/>
    </row>
    <row r="18" spans="1:7" ht="15.75" x14ac:dyDescent="0.25">
      <c r="A18" s="40" t="s">
        <v>49</v>
      </c>
      <c r="B18" s="41"/>
      <c r="C18" s="42" t="s">
        <v>43</v>
      </c>
      <c r="D18" s="43">
        <v>50</v>
      </c>
      <c r="E18" s="44"/>
      <c r="F18" s="45">
        <f t="shared" si="0"/>
        <v>0</v>
      </c>
      <c r="G18" s="46"/>
    </row>
    <row r="19" spans="1:7" ht="15.75" x14ac:dyDescent="0.25">
      <c r="A19" s="40" t="s">
        <v>50</v>
      </c>
      <c r="B19" s="41"/>
      <c r="C19" s="42" t="s">
        <v>43</v>
      </c>
      <c r="D19" s="43">
        <v>210</v>
      </c>
      <c r="E19" s="44"/>
      <c r="F19" s="45">
        <f t="shared" si="0"/>
        <v>0</v>
      </c>
      <c r="G19" s="46"/>
    </row>
    <row r="20" spans="1:7" ht="15.75" x14ac:dyDescent="0.25">
      <c r="A20" s="40" t="s">
        <v>51</v>
      </c>
      <c r="B20" s="41"/>
      <c r="C20" s="42" t="s">
        <v>43</v>
      </c>
      <c r="D20" s="43">
        <v>46</v>
      </c>
      <c r="E20" s="44"/>
      <c r="F20" s="45">
        <f t="shared" si="0"/>
        <v>0</v>
      </c>
      <c r="G20" s="46"/>
    </row>
    <row r="21" spans="1:7" ht="15.75" x14ac:dyDescent="0.25">
      <c r="A21" s="40" t="s">
        <v>52</v>
      </c>
      <c r="B21" s="41"/>
      <c r="C21" s="42" t="s">
        <v>40</v>
      </c>
      <c r="D21" s="43">
        <v>427</v>
      </c>
      <c r="E21" s="44"/>
      <c r="F21" s="45">
        <f t="shared" si="0"/>
        <v>0</v>
      </c>
      <c r="G21" s="46"/>
    </row>
    <row r="22" spans="1:7" ht="15.75" x14ac:dyDescent="0.25">
      <c r="A22" s="40" t="s">
        <v>53</v>
      </c>
      <c r="B22" s="41"/>
      <c r="C22" s="78" t="s">
        <v>43</v>
      </c>
      <c r="D22" s="43">
        <v>37</v>
      </c>
      <c r="E22" s="44"/>
      <c r="F22" s="45">
        <f t="shared" si="0"/>
        <v>0</v>
      </c>
      <c r="G22" s="46"/>
    </row>
    <row r="23" spans="1:7" ht="15.75" x14ac:dyDescent="0.25">
      <c r="A23" s="58" t="s">
        <v>393</v>
      </c>
      <c r="B23" s="41"/>
      <c r="C23" s="78" t="s">
        <v>293</v>
      </c>
      <c r="D23" s="43">
        <v>45</v>
      </c>
      <c r="E23" s="44"/>
      <c r="F23" s="45">
        <f t="shared" si="0"/>
        <v>0</v>
      </c>
      <c r="G23" s="46"/>
    </row>
    <row r="24" spans="1:7" ht="15.75" x14ac:dyDescent="0.25">
      <c r="A24" s="58" t="s">
        <v>327</v>
      </c>
      <c r="B24" s="41"/>
      <c r="C24" s="78" t="s">
        <v>43</v>
      </c>
      <c r="D24" s="43">
        <v>49</v>
      </c>
      <c r="E24" s="44"/>
      <c r="F24" s="45">
        <f t="shared" si="0"/>
        <v>0</v>
      </c>
      <c r="G24" s="46"/>
    </row>
    <row r="25" spans="1:7" ht="15.75" x14ac:dyDescent="0.25">
      <c r="A25" s="40" t="s">
        <v>54</v>
      </c>
      <c r="B25" s="41"/>
      <c r="C25" s="78" t="s">
        <v>311</v>
      </c>
      <c r="D25" s="43">
        <v>72</v>
      </c>
      <c r="E25" s="44"/>
      <c r="F25" s="45">
        <f t="shared" si="0"/>
        <v>0</v>
      </c>
      <c r="G25" s="156" t="s">
        <v>377</v>
      </c>
    </row>
    <row r="26" spans="1:7" ht="15.75" x14ac:dyDescent="0.25">
      <c r="A26" s="40" t="s">
        <v>55</v>
      </c>
      <c r="B26" s="41"/>
      <c r="C26" s="42" t="s">
        <v>40</v>
      </c>
      <c r="D26" s="43">
        <v>1257</v>
      </c>
      <c r="E26" s="44"/>
      <c r="F26" s="45">
        <f t="shared" si="0"/>
        <v>0</v>
      </c>
      <c r="G26" s="46"/>
    </row>
    <row r="27" spans="1:7" ht="15.75" x14ac:dyDescent="0.25">
      <c r="A27" s="58" t="s">
        <v>365</v>
      </c>
      <c r="B27" s="41"/>
      <c r="C27" s="78" t="s">
        <v>367</v>
      </c>
      <c r="D27" s="43">
        <v>53</v>
      </c>
      <c r="E27" s="44"/>
      <c r="F27" s="45">
        <f t="shared" si="0"/>
        <v>0</v>
      </c>
      <c r="G27" s="46"/>
    </row>
    <row r="28" spans="1:7" ht="15.75" x14ac:dyDescent="0.25">
      <c r="A28" s="40" t="s">
        <v>56</v>
      </c>
      <c r="B28" s="41"/>
      <c r="C28" s="42" t="s">
        <v>40</v>
      </c>
      <c r="D28" s="43">
        <v>488</v>
      </c>
      <c r="E28" s="44"/>
      <c r="F28" s="45">
        <f t="shared" si="0"/>
        <v>0</v>
      </c>
      <c r="G28" s="46"/>
    </row>
    <row r="29" spans="1:7" ht="15.75" x14ac:dyDescent="0.25">
      <c r="A29" s="40" t="s">
        <v>57</v>
      </c>
      <c r="B29" s="41"/>
      <c r="C29" s="42" t="s">
        <v>43</v>
      </c>
      <c r="D29" s="43">
        <v>7.5</v>
      </c>
      <c r="E29" s="44"/>
      <c r="F29" s="45">
        <f t="shared" si="0"/>
        <v>0</v>
      </c>
      <c r="G29" s="46"/>
    </row>
    <row r="30" spans="1:7" ht="15.75" x14ac:dyDescent="0.25">
      <c r="A30" s="58" t="s">
        <v>363</v>
      </c>
      <c r="B30" s="41"/>
      <c r="C30" s="78" t="s">
        <v>43</v>
      </c>
      <c r="D30" s="43">
        <v>62</v>
      </c>
      <c r="E30" s="44"/>
      <c r="F30" s="45">
        <f t="shared" si="0"/>
        <v>0</v>
      </c>
      <c r="G30" s="46"/>
    </row>
    <row r="31" spans="1:7" ht="15.75" x14ac:dyDescent="0.25">
      <c r="A31" s="40" t="s">
        <v>58</v>
      </c>
      <c r="B31" s="41"/>
      <c r="C31" s="42" t="s">
        <v>43</v>
      </c>
      <c r="D31" s="43">
        <v>118</v>
      </c>
      <c r="E31" s="44"/>
      <c r="F31" s="45">
        <f t="shared" si="0"/>
        <v>0</v>
      </c>
      <c r="G31" s="46"/>
    </row>
    <row r="32" spans="1:7" ht="15.75" x14ac:dyDescent="0.25">
      <c r="A32" s="40" t="s">
        <v>59</v>
      </c>
      <c r="B32" s="41"/>
      <c r="C32" s="42" t="s">
        <v>40</v>
      </c>
      <c r="D32" s="43">
        <v>1185</v>
      </c>
      <c r="E32" s="44"/>
      <c r="F32" s="45">
        <f t="shared" si="0"/>
        <v>0</v>
      </c>
      <c r="G32" s="46"/>
    </row>
    <row r="33" spans="1:7" ht="15.75" x14ac:dyDescent="0.25">
      <c r="A33" s="40" t="s">
        <v>60</v>
      </c>
      <c r="B33" s="41"/>
      <c r="C33" s="42" t="s">
        <v>43</v>
      </c>
      <c r="D33" s="43">
        <v>32</v>
      </c>
      <c r="E33" s="44"/>
      <c r="F33" s="45">
        <f t="shared" si="0"/>
        <v>0</v>
      </c>
      <c r="G33" s="46"/>
    </row>
    <row r="34" spans="1:7" ht="15.75" x14ac:dyDescent="0.25">
      <c r="A34" s="40" t="s">
        <v>61</v>
      </c>
      <c r="B34" s="41"/>
      <c r="C34" s="78" t="s">
        <v>370</v>
      </c>
      <c r="D34" s="43">
        <v>80</v>
      </c>
      <c r="E34" s="44"/>
      <c r="F34" s="45">
        <f t="shared" si="0"/>
        <v>0</v>
      </c>
      <c r="G34" s="46"/>
    </row>
    <row r="35" spans="1:7" ht="15.75" x14ac:dyDescent="0.25">
      <c r="A35" s="58" t="s">
        <v>446</v>
      </c>
      <c r="B35" s="41"/>
      <c r="C35" s="78" t="s">
        <v>43</v>
      </c>
      <c r="D35" s="43">
        <v>60</v>
      </c>
      <c r="E35" s="44"/>
      <c r="F35" s="45">
        <f t="shared" si="0"/>
        <v>0</v>
      </c>
      <c r="G35" s="46"/>
    </row>
    <row r="36" spans="1:7" ht="15.75" x14ac:dyDescent="0.25">
      <c r="A36" s="40" t="s">
        <v>62</v>
      </c>
      <c r="B36" s="41"/>
      <c r="C36" s="42" t="s">
        <v>43</v>
      </c>
      <c r="D36" s="43">
        <v>2</v>
      </c>
      <c r="E36" s="44"/>
      <c r="F36" s="45">
        <f t="shared" si="0"/>
        <v>0</v>
      </c>
      <c r="G36" s="46"/>
    </row>
    <row r="37" spans="1:7" ht="15.75" x14ac:dyDescent="0.25">
      <c r="A37" s="40" t="s">
        <v>63</v>
      </c>
      <c r="B37" s="41"/>
      <c r="C37" s="42" t="s">
        <v>43</v>
      </c>
      <c r="D37" s="43">
        <v>55</v>
      </c>
      <c r="E37" s="44"/>
      <c r="F37" s="45">
        <f t="shared" si="0"/>
        <v>0</v>
      </c>
      <c r="G37" s="46"/>
    </row>
    <row r="38" spans="1:7" ht="15.75" x14ac:dyDescent="0.25">
      <c r="A38" s="40" t="s">
        <v>64</v>
      </c>
      <c r="B38" s="41"/>
      <c r="C38" s="42" t="s">
        <v>65</v>
      </c>
      <c r="D38" s="43">
        <v>135</v>
      </c>
      <c r="E38" s="44"/>
      <c r="F38" s="45">
        <f t="shared" si="0"/>
        <v>0</v>
      </c>
      <c r="G38" s="46"/>
    </row>
    <row r="39" spans="1:7" ht="15.75" x14ac:dyDescent="0.25">
      <c r="A39" s="40" t="s">
        <v>66</v>
      </c>
      <c r="B39" s="41"/>
      <c r="C39" s="42" t="s">
        <v>43</v>
      </c>
      <c r="D39" s="43">
        <v>26</v>
      </c>
      <c r="E39" s="44"/>
      <c r="F39" s="45">
        <f t="shared" si="0"/>
        <v>0</v>
      </c>
      <c r="G39" s="46"/>
    </row>
    <row r="40" spans="1:7" ht="15.75" x14ac:dyDescent="0.25">
      <c r="A40" s="40" t="s">
        <v>67</v>
      </c>
      <c r="B40" s="41"/>
      <c r="C40" s="42" t="s">
        <v>43</v>
      </c>
      <c r="D40" s="43">
        <v>17</v>
      </c>
      <c r="E40" s="44"/>
      <c r="F40" s="45">
        <f t="shared" si="0"/>
        <v>0</v>
      </c>
      <c r="G40" s="46"/>
    </row>
    <row r="41" spans="1:7" ht="15.75" x14ac:dyDescent="0.25">
      <c r="A41" s="40" t="s">
        <v>68</v>
      </c>
      <c r="B41" s="41"/>
      <c r="C41" s="42" t="s">
        <v>40</v>
      </c>
      <c r="D41" s="43">
        <v>1705</v>
      </c>
      <c r="E41" s="44"/>
      <c r="F41" s="45">
        <f t="shared" si="0"/>
        <v>0</v>
      </c>
      <c r="G41" s="46"/>
    </row>
    <row r="42" spans="1:7" ht="16.5" thickBot="1" x14ac:dyDescent="0.3">
      <c r="A42" s="40" t="s">
        <v>69</v>
      </c>
      <c r="B42" s="41"/>
      <c r="C42" s="42" t="s">
        <v>43</v>
      </c>
      <c r="D42" s="43">
        <v>1155</v>
      </c>
      <c r="E42" s="47"/>
      <c r="F42" s="45">
        <f t="shared" si="0"/>
        <v>0</v>
      </c>
      <c r="G42" s="48"/>
    </row>
    <row r="43" spans="1:7" ht="16.5" thickBot="1" x14ac:dyDescent="0.3">
      <c r="E43" s="49" t="s">
        <v>70</v>
      </c>
      <c r="F43" s="50">
        <f>SUM(F6:F42)</f>
        <v>0</v>
      </c>
    </row>
  </sheetData>
  <sortState ref="A7:G40">
    <sortCondition ref="A7"/>
  </sortState>
  <mergeCells count="2">
    <mergeCell ref="A1:G1"/>
    <mergeCell ref="A3:G3"/>
  </mergeCells>
  <pageMargins left="0.7" right="0.7"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2"/>
  <sheetViews>
    <sheetView workbookViewId="0">
      <selection activeCell="B16" sqref="B16"/>
    </sheetView>
  </sheetViews>
  <sheetFormatPr baseColWidth="10" defaultRowHeight="15" x14ac:dyDescent="0.25"/>
  <cols>
    <col min="1" max="1" width="36.42578125" customWidth="1"/>
    <col min="2" max="2" width="20" customWidth="1"/>
    <col min="5" max="5" width="18.140625" customWidth="1"/>
    <col min="7" max="7" width="49.5703125" customWidth="1"/>
  </cols>
  <sheetData>
    <row r="1" spans="1:7" ht="18.75" thickBot="1" x14ac:dyDescent="0.3">
      <c r="A1" s="248" t="s">
        <v>71</v>
      </c>
      <c r="B1" s="249"/>
      <c r="C1" s="249"/>
      <c r="D1" s="249"/>
      <c r="E1" s="249"/>
      <c r="F1" s="249"/>
      <c r="G1" s="250"/>
    </row>
    <row r="2" spans="1:7" ht="15.75" x14ac:dyDescent="0.25">
      <c r="A2" s="25"/>
      <c r="B2" s="26"/>
      <c r="C2" s="27"/>
      <c r="D2" s="28"/>
    </row>
    <row r="3" spans="1:7" ht="15.75" x14ac:dyDescent="0.25">
      <c r="A3" s="251" t="s">
        <v>72</v>
      </c>
      <c r="B3" s="251"/>
      <c r="C3" s="251"/>
      <c r="D3" s="251"/>
      <c r="E3" s="251"/>
      <c r="F3" s="251"/>
      <c r="G3" s="251"/>
    </row>
    <row r="4" spans="1:7" ht="15.75" x14ac:dyDescent="0.25">
      <c r="A4" s="29"/>
      <c r="B4" s="29"/>
      <c r="C4" s="29"/>
      <c r="D4" s="29"/>
      <c r="E4" s="29"/>
      <c r="F4" s="29"/>
      <c r="G4" s="29"/>
    </row>
    <row r="5" spans="1:7" ht="25.5" x14ac:dyDescent="0.25">
      <c r="A5" s="30"/>
      <c r="B5" s="31" t="s">
        <v>32</v>
      </c>
      <c r="C5" s="30"/>
      <c r="D5" s="30"/>
      <c r="E5" s="32" t="s">
        <v>32</v>
      </c>
      <c r="F5" s="33"/>
      <c r="G5" s="34"/>
    </row>
    <row r="6" spans="1:7" ht="30" customHeight="1" x14ac:dyDescent="0.25">
      <c r="A6" s="35" t="s">
        <v>33</v>
      </c>
      <c r="B6" s="31" t="s">
        <v>34</v>
      </c>
      <c r="C6" s="36" t="s">
        <v>35</v>
      </c>
      <c r="D6" s="37" t="s">
        <v>7</v>
      </c>
      <c r="E6" s="38" t="s">
        <v>36</v>
      </c>
      <c r="F6" s="39" t="s">
        <v>37</v>
      </c>
      <c r="G6" s="35" t="s">
        <v>38</v>
      </c>
    </row>
    <row r="7" spans="1:7" ht="33.75" customHeight="1" x14ac:dyDescent="0.25">
      <c r="A7" s="145" t="s">
        <v>448</v>
      </c>
      <c r="B7" s="31"/>
      <c r="C7" s="42" t="s">
        <v>43</v>
      </c>
      <c r="D7" s="43">
        <v>120</v>
      </c>
      <c r="E7" s="38"/>
      <c r="F7" s="51">
        <f>D7*E7</f>
        <v>0</v>
      </c>
      <c r="G7" s="52" t="s">
        <v>402</v>
      </c>
    </row>
    <row r="8" spans="1:7" ht="15.75" x14ac:dyDescent="0.25">
      <c r="A8" s="40" t="s">
        <v>76</v>
      </c>
      <c r="B8" s="41"/>
      <c r="C8" s="42" t="s">
        <v>43</v>
      </c>
      <c r="D8" s="43">
        <v>2210</v>
      </c>
      <c r="E8" s="44"/>
      <c r="F8" s="51">
        <f>D8*E8</f>
        <v>0</v>
      </c>
      <c r="G8" s="52" t="s">
        <v>402</v>
      </c>
    </row>
    <row r="9" spans="1:7" ht="15.75" x14ac:dyDescent="0.25">
      <c r="A9" s="40" t="s">
        <v>73</v>
      </c>
      <c r="B9" s="41"/>
      <c r="C9" s="42" t="s">
        <v>43</v>
      </c>
      <c r="D9" s="43">
        <v>600</v>
      </c>
      <c r="E9" s="44"/>
      <c r="F9" s="51">
        <f>D9*E9</f>
        <v>0</v>
      </c>
      <c r="G9" s="52" t="s">
        <v>407</v>
      </c>
    </row>
    <row r="10" spans="1:7" ht="15.75" x14ac:dyDescent="0.25">
      <c r="A10" s="40" t="s">
        <v>75</v>
      </c>
      <c r="B10" s="41"/>
      <c r="C10" s="42" t="s">
        <v>43</v>
      </c>
      <c r="D10" s="43">
        <v>740</v>
      </c>
      <c r="E10" s="44"/>
      <c r="F10" s="51">
        <f>D10*E10</f>
        <v>0</v>
      </c>
      <c r="G10" s="52" t="s">
        <v>402</v>
      </c>
    </row>
    <row r="11" spans="1:7" ht="16.5" thickBot="1" x14ac:dyDescent="0.3">
      <c r="A11" s="40" t="s">
        <v>74</v>
      </c>
      <c r="B11" s="41"/>
      <c r="C11" s="42" t="s">
        <v>43</v>
      </c>
      <c r="D11" s="43">
        <v>1150</v>
      </c>
      <c r="E11" s="44"/>
      <c r="F11" s="51">
        <f>D11*E11</f>
        <v>0</v>
      </c>
      <c r="G11" s="52" t="s">
        <v>419</v>
      </c>
    </row>
    <row r="12" spans="1:7" ht="16.5" thickBot="1" x14ac:dyDescent="0.3">
      <c r="E12" s="49" t="s">
        <v>70</v>
      </c>
      <c r="F12" s="50">
        <f>SUM(F6:F11)</f>
        <v>0</v>
      </c>
    </row>
  </sheetData>
  <sortState ref="A7:G11">
    <sortCondition ref="A7"/>
  </sortState>
  <mergeCells count="2">
    <mergeCell ref="A1:G1"/>
    <mergeCell ref="A3:G3"/>
  </mergeCell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8"/>
  <sheetViews>
    <sheetView topLeftCell="A10" workbookViewId="0">
      <selection activeCell="G31" sqref="G31"/>
    </sheetView>
  </sheetViews>
  <sheetFormatPr baseColWidth="10" defaultRowHeight="15" x14ac:dyDescent="0.25"/>
  <cols>
    <col min="1" max="1" width="38.5703125" customWidth="1"/>
    <col min="2" max="2" width="19.28515625" customWidth="1"/>
    <col min="3" max="3" width="18" customWidth="1"/>
    <col min="5" max="5" width="18.140625" customWidth="1"/>
    <col min="7" max="7" width="37.5703125" customWidth="1"/>
  </cols>
  <sheetData>
    <row r="1" spans="1:7" ht="18.75" thickBot="1" x14ac:dyDescent="0.3">
      <c r="A1" s="248" t="s">
        <v>77</v>
      </c>
      <c r="B1" s="249"/>
      <c r="C1" s="249"/>
      <c r="D1" s="249"/>
      <c r="E1" s="249"/>
      <c r="F1" s="249"/>
      <c r="G1" s="250"/>
    </row>
    <row r="2" spans="1:7" ht="15.75" x14ac:dyDescent="0.25">
      <c r="A2" s="25"/>
      <c r="B2" s="26"/>
      <c r="C2" s="26"/>
      <c r="D2" s="27"/>
    </row>
    <row r="3" spans="1:7" ht="15.75" x14ac:dyDescent="0.25">
      <c r="A3" s="251" t="s">
        <v>78</v>
      </c>
      <c r="B3" s="251"/>
      <c r="C3" s="251"/>
      <c r="D3" s="251"/>
      <c r="E3" s="251"/>
      <c r="F3" s="251"/>
      <c r="G3" s="251"/>
    </row>
    <row r="4" spans="1:7" ht="15.75" x14ac:dyDescent="0.25">
      <c r="A4" s="53"/>
      <c r="B4" s="53"/>
      <c r="C4" s="54"/>
      <c r="D4" s="54"/>
    </row>
    <row r="5" spans="1:7" ht="25.5" x14ac:dyDescent="0.25">
      <c r="A5" s="30"/>
      <c r="B5" s="31" t="s">
        <v>32</v>
      </c>
      <c r="C5" s="30"/>
      <c r="D5" s="30"/>
      <c r="E5" s="32" t="s">
        <v>32</v>
      </c>
      <c r="F5" s="33"/>
      <c r="G5" s="34"/>
    </row>
    <row r="6" spans="1:7" ht="38.25" x14ac:dyDescent="0.25">
      <c r="A6" s="35" t="s">
        <v>33</v>
      </c>
      <c r="B6" s="31" t="s">
        <v>34</v>
      </c>
      <c r="C6" s="36" t="s">
        <v>35</v>
      </c>
      <c r="D6" s="37" t="s">
        <v>7</v>
      </c>
      <c r="E6" s="38" t="s">
        <v>36</v>
      </c>
      <c r="F6" s="39" t="s">
        <v>37</v>
      </c>
      <c r="G6" s="35" t="s">
        <v>38</v>
      </c>
    </row>
    <row r="7" spans="1:7" ht="15.75" x14ac:dyDescent="0.25">
      <c r="A7" s="182" t="s">
        <v>571</v>
      </c>
      <c r="B7" s="31"/>
      <c r="C7" s="161" t="s">
        <v>572</v>
      </c>
      <c r="D7" s="183">
        <v>20</v>
      </c>
      <c r="E7" s="38"/>
      <c r="F7" s="60">
        <f t="shared" ref="F7:F15" si="0">D7*E7</f>
        <v>0</v>
      </c>
      <c r="G7" s="94" t="s">
        <v>397</v>
      </c>
    </row>
    <row r="8" spans="1:7" ht="15.75" x14ac:dyDescent="0.25">
      <c r="A8" s="62" t="s">
        <v>570</v>
      </c>
      <c r="B8" s="63"/>
      <c r="C8" s="64" t="s">
        <v>92</v>
      </c>
      <c r="D8" s="149">
        <v>209</v>
      </c>
      <c r="E8" s="59"/>
      <c r="F8" s="60">
        <f t="shared" si="0"/>
        <v>0</v>
      </c>
      <c r="G8" s="94" t="s">
        <v>397</v>
      </c>
    </row>
    <row r="9" spans="1:7" ht="15.75" x14ac:dyDescent="0.25">
      <c r="A9" s="62" t="s">
        <v>90</v>
      </c>
      <c r="B9" s="63"/>
      <c r="C9" s="64" t="s">
        <v>91</v>
      </c>
      <c r="D9" s="58">
        <v>149</v>
      </c>
      <c r="E9" s="59"/>
      <c r="F9" s="60">
        <f t="shared" si="0"/>
        <v>0</v>
      </c>
      <c r="G9" s="94" t="s">
        <v>397</v>
      </c>
    </row>
    <row r="10" spans="1:7" ht="15.75" x14ac:dyDescent="0.25">
      <c r="A10" s="62" t="s">
        <v>88</v>
      </c>
      <c r="B10" s="63"/>
      <c r="C10" s="64" t="s">
        <v>89</v>
      </c>
      <c r="D10" s="58">
        <v>130</v>
      </c>
      <c r="E10" s="59"/>
      <c r="F10" s="60">
        <f t="shared" si="0"/>
        <v>0</v>
      </c>
      <c r="G10" s="94" t="s">
        <v>403</v>
      </c>
    </row>
    <row r="11" spans="1:7" ht="15.75" x14ac:dyDescent="0.25">
      <c r="A11" s="62" t="s">
        <v>87</v>
      </c>
      <c r="B11" s="63"/>
      <c r="C11" s="64" t="s">
        <v>80</v>
      </c>
      <c r="D11" s="58">
        <v>256</v>
      </c>
      <c r="E11" s="59"/>
      <c r="F11" s="67">
        <f t="shared" si="0"/>
        <v>0</v>
      </c>
      <c r="G11" s="94" t="s">
        <v>397</v>
      </c>
    </row>
    <row r="12" spans="1:7" ht="15.75" x14ac:dyDescent="0.25">
      <c r="A12" s="55" t="s">
        <v>320</v>
      </c>
      <c r="B12" s="56"/>
      <c r="C12" s="57" t="s">
        <v>40</v>
      </c>
      <c r="D12" s="58">
        <v>3048</v>
      </c>
      <c r="E12" s="59"/>
      <c r="F12" s="67">
        <f t="shared" si="0"/>
        <v>0</v>
      </c>
      <c r="G12" s="94" t="s">
        <v>397</v>
      </c>
    </row>
    <row r="13" spans="1:7" ht="15.75" x14ac:dyDescent="0.25">
      <c r="A13" s="55" t="s">
        <v>550</v>
      </c>
      <c r="B13" s="56"/>
      <c r="C13" s="57" t="s">
        <v>551</v>
      </c>
      <c r="D13" s="58">
        <v>30</v>
      </c>
      <c r="E13" s="59"/>
      <c r="F13" s="67">
        <f t="shared" si="0"/>
        <v>0</v>
      </c>
      <c r="G13" s="94" t="s">
        <v>397</v>
      </c>
    </row>
    <row r="14" spans="1:7" ht="15.75" x14ac:dyDescent="0.25">
      <c r="A14" s="62" t="s">
        <v>84</v>
      </c>
      <c r="B14" s="63"/>
      <c r="C14" s="64" t="s">
        <v>85</v>
      </c>
      <c r="D14" s="58">
        <v>50</v>
      </c>
      <c r="E14" s="59"/>
      <c r="F14" s="67">
        <f t="shared" si="0"/>
        <v>0</v>
      </c>
      <c r="G14" s="94" t="s">
        <v>397</v>
      </c>
    </row>
    <row r="15" spans="1:7" ht="15.75" x14ac:dyDescent="0.25">
      <c r="A15" s="62" t="s">
        <v>86</v>
      </c>
      <c r="B15" s="63"/>
      <c r="C15" s="64" t="s">
        <v>80</v>
      </c>
      <c r="D15" s="58">
        <v>352</v>
      </c>
      <c r="E15" s="59"/>
      <c r="F15" s="67">
        <f t="shared" si="0"/>
        <v>0</v>
      </c>
      <c r="G15" s="94" t="s">
        <v>397</v>
      </c>
    </row>
    <row r="16" spans="1:7" ht="15.75" x14ac:dyDescent="0.25">
      <c r="A16" s="62" t="s">
        <v>575</v>
      </c>
      <c r="B16" s="63"/>
      <c r="C16" s="64" t="s">
        <v>520</v>
      </c>
      <c r="D16" s="149">
        <v>80</v>
      </c>
      <c r="E16" s="59"/>
      <c r="F16" s="67">
        <v>0</v>
      </c>
      <c r="G16" s="94" t="s">
        <v>397</v>
      </c>
    </row>
    <row r="17" spans="1:7" ht="15.75" x14ac:dyDescent="0.25">
      <c r="A17" s="62" t="s">
        <v>385</v>
      </c>
      <c r="B17" s="56"/>
      <c r="C17" s="57" t="s">
        <v>40</v>
      </c>
      <c r="D17" s="58">
        <v>40</v>
      </c>
      <c r="E17" s="59"/>
      <c r="F17" s="67">
        <f t="shared" ref="F17:F25" si="1">D17*E17</f>
        <v>0</v>
      </c>
      <c r="G17" s="94" t="s">
        <v>397</v>
      </c>
    </row>
    <row r="18" spans="1:7" ht="15.75" x14ac:dyDescent="0.25">
      <c r="A18" s="55" t="s">
        <v>104</v>
      </c>
      <c r="B18" s="56"/>
      <c r="C18" s="57" t="s">
        <v>43</v>
      </c>
      <c r="D18" s="58">
        <v>480</v>
      </c>
      <c r="E18" s="59"/>
      <c r="F18" s="67">
        <f t="shared" si="1"/>
        <v>0</v>
      </c>
      <c r="G18" s="94" t="s">
        <v>307</v>
      </c>
    </row>
    <row r="19" spans="1:7" ht="15.75" x14ac:dyDescent="0.25">
      <c r="A19" s="55" t="s">
        <v>79</v>
      </c>
      <c r="B19" s="63"/>
      <c r="C19" s="64" t="s">
        <v>577</v>
      </c>
      <c r="D19" s="58">
        <v>500</v>
      </c>
      <c r="E19" s="59"/>
      <c r="F19" s="67">
        <f t="shared" si="1"/>
        <v>0</v>
      </c>
      <c r="G19" s="94" t="s">
        <v>307</v>
      </c>
    </row>
    <row r="20" spans="1:7" ht="15.75" x14ac:dyDescent="0.25">
      <c r="A20" s="62" t="s">
        <v>81</v>
      </c>
      <c r="B20" s="56"/>
      <c r="C20" s="57" t="s">
        <v>578</v>
      </c>
      <c r="D20" s="58">
        <v>2424</v>
      </c>
      <c r="E20" s="59"/>
      <c r="F20" s="67">
        <f t="shared" si="1"/>
        <v>0</v>
      </c>
      <c r="G20" s="94" t="s">
        <v>397</v>
      </c>
    </row>
    <row r="21" spans="1:7" ht="15.75" x14ac:dyDescent="0.25">
      <c r="A21" s="55" t="s">
        <v>576</v>
      </c>
      <c r="B21" s="56"/>
      <c r="C21" s="57" t="s">
        <v>40</v>
      </c>
      <c r="D21" s="58">
        <v>67</v>
      </c>
      <c r="E21" s="59"/>
      <c r="F21" s="67">
        <f t="shared" si="1"/>
        <v>0</v>
      </c>
      <c r="G21" s="94" t="s">
        <v>397</v>
      </c>
    </row>
    <row r="22" spans="1:7" ht="15.75" x14ac:dyDescent="0.25">
      <c r="A22" s="55" t="s">
        <v>97</v>
      </c>
      <c r="B22" s="63"/>
      <c r="C22" s="64" t="s">
        <v>579</v>
      </c>
      <c r="D22" s="58">
        <v>750</v>
      </c>
      <c r="E22" s="59"/>
      <c r="F22" s="67">
        <f t="shared" si="1"/>
        <v>0</v>
      </c>
      <c r="G22" s="94" t="s">
        <v>397</v>
      </c>
    </row>
    <row r="23" spans="1:7" ht="15.75" x14ac:dyDescent="0.25">
      <c r="A23" s="62" t="s">
        <v>553</v>
      </c>
      <c r="B23" s="63"/>
      <c r="C23" s="64" t="s">
        <v>552</v>
      </c>
      <c r="D23" s="58">
        <v>319</v>
      </c>
      <c r="E23" s="59"/>
      <c r="F23" s="67">
        <f t="shared" si="1"/>
        <v>0</v>
      </c>
      <c r="G23" s="94" t="s">
        <v>397</v>
      </c>
    </row>
    <row r="24" spans="1:7" ht="15.75" x14ac:dyDescent="0.25">
      <c r="A24" s="62" t="s">
        <v>505</v>
      </c>
      <c r="B24" s="63"/>
      <c r="C24" s="64" t="s">
        <v>580</v>
      </c>
      <c r="D24" s="58">
        <v>281</v>
      </c>
      <c r="E24" s="59"/>
      <c r="F24" s="67">
        <f t="shared" si="1"/>
        <v>0</v>
      </c>
      <c r="G24" s="94" t="s">
        <v>397</v>
      </c>
    </row>
    <row r="25" spans="1:7" ht="16.5" thickBot="1" x14ac:dyDescent="0.3">
      <c r="A25" s="66" t="s">
        <v>554</v>
      </c>
      <c r="B25" s="56"/>
      <c r="C25" s="57" t="s">
        <v>552</v>
      </c>
      <c r="D25" s="58">
        <v>3476</v>
      </c>
      <c r="E25" s="59"/>
      <c r="F25" s="67">
        <f t="shared" si="1"/>
        <v>0</v>
      </c>
      <c r="G25" s="94" t="s">
        <v>397</v>
      </c>
    </row>
    <row r="26" spans="1:7" ht="16.5" thickBot="1" x14ac:dyDescent="0.3">
      <c r="A26" s="55" t="s">
        <v>404</v>
      </c>
      <c r="B26" s="73"/>
      <c r="C26" s="139" t="s">
        <v>581</v>
      </c>
      <c r="D26" s="27"/>
      <c r="E26" s="49" t="s">
        <v>70</v>
      </c>
      <c r="F26" s="50">
        <f>SUM(F24:F25)</f>
        <v>0</v>
      </c>
    </row>
    <row r="27" spans="1:7" x14ac:dyDescent="0.25">
      <c r="A27" s="72"/>
      <c r="B27" s="73"/>
      <c r="C27" s="73"/>
      <c r="D27" s="27"/>
    </row>
    <row r="28" spans="1:7" x14ac:dyDescent="0.25">
      <c r="A28" s="72"/>
    </row>
  </sheetData>
  <sortState ref="A8:G26">
    <sortCondition ref="A8"/>
  </sortState>
  <mergeCells count="2">
    <mergeCell ref="A1:G1"/>
    <mergeCell ref="A3:G3"/>
  </mergeCells>
  <pageMargins left="0.7" right="0.7"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9"/>
  <sheetViews>
    <sheetView workbookViewId="0">
      <selection activeCell="F12" sqref="F12"/>
    </sheetView>
  </sheetViews>
  <sheetFormatPr baseColWidth="10" defaultRowHeight="15" x14ac:dyDescent="0.25"/>
  <cols>
    <col min="1" max="1" width="28.140625" customWidth="1"/>
    <col min="4" max="4" width="12.85546875" bestFit="1" customWidth="1"/>
  </cols>
  <sheetData>
    <row r="1" spans="1:7" ht="18.75" thickBot="1" x14ac:dyDescent="0.3">
      <c r="A1" s="248" t="s">
        <v>77</v>
      </c>
      <c r="B1" s="249"/>
      <c r="C1" s="249"/>
      <c r="D1" s="249"/>
      <c r="E1" s="249"/>
      <c r="F1" s="249"/>
      <c r="G1" s="250"/>
    </row>
    <row r="2" spans="1:7" ht="15.75" x14ac:dyDescent="0.25">
      <c r="A2" s="25"/>
      <c r="B2" s="26"/>
      <c r="C2" s="26"/>
      <c r="D2" s="27"/>
    </row>
    <row r="3" spans="1:7" ht="15.75" x14ac:dyDescent="0.25">
      <c r="A3" s="251" t="s">
        <v>78</v>
      </c>
      <c r="B3" s="251"/>
      <c r="C3" s="251"/>
      <c r="D3" s="251"/>
      <c r="E3" s="251"/>
      <c r="F3" s="251"/>
      <c r="G3" s="251"/>
    </row>
    <row r="4" spans="1:7" ht="15.75" x14ac:dyDescent="0.25">
      <c r="A4" s="53"/>
      <c r="B4" s="53"/>
      <c r="C4" s="54"/>
      <c r="D4" s="54"/>
    </row>
    <row r="5" spans="1:7" ht="51" x14ac:dyDescent="0.25">
      <c r="A5" s="30"/>
      <c r="B5" s="31" t="s">
        <v>32</v>
      </c>
      <c r="C5" s="30"/>
      <c r="D5" s="30"/>
      <c r="E5" s="32" t="s">
        <v>32</v>
      </c>
      <c r="F5" s="33"/>
      <c r="G5" s="34"/>
    </row>
    <row r="6" spans="1:7" ht="76.5" x14ac:dyDescent="0.25">
      <c r="A6" s="35" t="s">
        <v>33</v>
      </c>
      <c r="B6" s="31" t="s">
        <v>34</v>
      </c>
      <c r="C6" s="36" t="s">
        <v>35</v>
      </c>
      <c r="D6" s="37" t="s">
        <v>7</v>
      </c>
      <c r="E6" s="38" t="s">
        <v>36</v>
      </c>
      <c r="F6" s="39" t="s">
        <v>37</v>
      </c>
      <c r="G6" s="35" t="s">
        <v>38</v>
      </c>
    </row>
    <row r="7" spans="1:7" ht="15.75" x14ac:dyDescent="0.25">
      <c r="A7" s="62" t="s">
        <v>82</v>
      </c>
      <c r="B7" s="63"/>
      <c r="C7" s="64" t="s">
        <v>40</v>
      </c>
      <c r="D7" s="65">
        <v>800</v>
      </c>
      <c r="E7" s="59"/>
      <c r="F7" s="60">
        <f t="shared" ref="F7:F8" si="0">D7*E7</f>
        <v>0</v>
      </c>
      <c r="G7" s="94" t="s">
        <v>307</v>
      </c>
    </row>
    <row r="8" spans="1:7" ht="16.5" thickBot="1" x14ac:dyDescent="0.3">
      <c r="A8" s="55" t="s">
        <v>98</v>
      </c>
      <c r="B8" s="56"/>
      <c r="C8" s="57" t="s">
        <v>40</v>
      </c>
      <c r="D8" s="58">
        <v>44000</v>
      </c>
      <c r="E8" s="59"/>
      <c r="F8" s="60">
        <f t="shared" si="0"/>
        <v>0</v>
      </c>
      <c r="G8" s="94" t="s">
        <v>307</v>
      </c>
    </row>
    <row r="9" spans="1:7" ht="16.5" thickBot="1" x14ac:dyDescent="0.3">
      <c r="E9" s="49" t="s">
        <v>70</v>
      </c>
      <c r="F9" s="50">
        <f>SUM(F7:F8)</f>
        <v>0</v>
      </c>
    </row>
  </sheetData>
  <mergeCells count="2">
    <mergeCell ref="A1:G1"/>
    <mergeCell ref="A3: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0"/>
  <sheetViews>
    <sheetView workbookViewId="0">
      <selection activeCell="A8" sqref="A8:A9"/>
    </sheetView>
  </sheetViews>
  <sheetFormatPr baseColWidth="10" defaultRowHeight="15" x14ac:dyDescent="0.25"/>
  <cols>
    <col min="1" max="1" width="37.7109375" customWidth="1"/>
    <col min="2" max="2" width="20.140625" customWidth="1"/>
    <col min="3" max="3" width="17" customWidth="1"/>
    <col min="5" max="5" width="17.28515625" customWidth="1"/>
    <col min="7" max="7" width="38" customWidth="1"/>
  </cols>
  <sheetData>
    <row r="1" spans="1:7" ht="18.75" thickBot="1" x14ac:dyDescent="0.3">
      <c r="A1" s="248" t="s">
        <v>77</v>
      </c>
      <c r="B1" s="249"/>
      <c r="C1" s="249"/>
      <c r="D1" s="249"/>
      <c r="E1" s="249"/>
      <c r="F1" s="249"/>
      <c r="G1" s="250"/>
    </row>
    <row r="2" spans="1:7" ht="15.75" x14ac:dyDescent="0.25">
      <c r="A2" s="25"/>
      <c r="B2" s="26"/>
      <c r="C2" s="26"/>
      <c r="D2" s="27"/>
    </row>
    <row r="3" spans="1:7" ht="15.75" x14ac:dyDescent="0.25">
      <c r="A3" s="251" t="s">
        <v>78</v>
      </c>
      <c r="B3" s="251"/>
      <c r="C3" s="251"/>
      <c r="D3" s="251"/>
      <c r="E3" s="251"/>
      <c r="F3" s="251"/>
      <c r="G3" s="251"/>
    </row>
    <row r="4" spans="1:7" ht="15.75" x14ac:dyDescent="0.25">
      <c r="A4" s="53"/>
      <c r="B4" s="53"/>
      <c r="C4" s="54"/>
      <c r="D4" s="54"/>
    </row>
    <row r="5" spans="1:7" ht="25.5" x14ac:dyDescent="0.25">
      <c r="A5" s="30"/>
      <c r="B5" s="31" t="s">
        <v>32</v>
      </c>
      <c r="C5" s="30"/>
      <c r="D5" s="30"/>
      <c r="E5" s="32" t="s">
        <v>32</v>
      </c>
      <c r="F5" s="33"/>
      <c r="G5" s="34"/>
    </row>
    <row r="6" spans="1:7" ht="38.25" x14ac:dyDescent="0.25">
      <c r="A6" s="35" t="s">
        <v>33</v>
      </c>
      <c r="B6" s="31" t="s">
        <v>34</v>
      </c>
      <c r="C6" s="36" t="s">
        <v>35</v>
      </c>
      <c r="D6" s="37" t="s">
        <v>7</v>
      </c>
      <c r="E6" s="38" t="s">
        <v>36</v>
      </c>
      <c r="F6" s="39" t="s">
        <v>37</v>
      </c>
      <c r="G6" s="35" t="s">
        <v>38</v>
      </c>
    </row>
    <row r="7" spans="1:7" ht="15.75" x14ac:dyDescent="0.25">
      <c r="A7" s="66" t="s">
        <v>83</v>
      </c>
      <c r="B7" s="63"/>
      <c r="C7" s="64" t="s">
        <v>40</v>
      </c>
      <c r="D7" s="65">
        <v>610</v>
      </c>
      <c r="E7" s="59"/>
      <c r="F7" s="60">
        <f t="shared" ref="F7:F8" si="0">D7*E7</f>
        <v>0</v>
      </c>
      <c r="G7" s="94" t="s">
        <v>307</v>
      </c>
    </row>
    <row r="8" spans="1:7" ht="16.5" thickBot="1" x14ac:dyDescent="0.3">
      <c r="A8" s="252" t="s">
        <v>537</v>
      </c>
      <c r="B8" s="56"/>
      <c r="C8" s="57" t="s">
        <v>40</v>
      </c>
      <c r="D8" s="58">
        <v>10000</v>
      </c>
      <c r="E8" s="59"/>
      <c r="F8" s="67">
        <f t="shared" si="0"/>
        <v>0</v>
      </c>
      <c r="G8" s="94" t="s">
        <v>307</v>
      </c>
    </row>
    <row r="9" spans="1:7" ht="16.5" thickBot="1" x14ac:dyDescent="0.3">
      <c r="A9" s="253"/>
      <c r="B9" s="73"/>
      <c r="C9" s="73"/>
      <c r="D9" s="27"/>
      <c r="E9" s="49" t="s">
        <v>70</v>
      </c>
      <c r="F9" s="50">
        <f>SUM(F8:F8)</f>
        <v>0</v>
      </c>
    </row>
    <row r="10" spans="1:7" x14ac:dyDescent="0.25">
      <c r="A10" s="72"/>
      <c r="B10" s="73"/>
      <c r="C10" s="73"/>
      <c r="D10" s="27"/>
    </row>
  </sheetData>
  <mergeCells count="3">
    <mergeCell ref="A1:G1"/>
    <mergeCell ref="A3:G3"/>
    <mergeCell ref="A8:A9"/>
  </mergeCells>
  <pageMargins left="0.7" right="0.7" top="0.75" bottom="0.75" header="0.3" footer="0.3"/>
  <pageSetup paperSize="9" scale="5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9"/>
  <sheetViews>
    <sheetView topLeftCell="A7" workbookViewId="0">
      <selection activeCell="G24" sqref="G24"/>
    </sheetView>
  </sheetViews>
  <sheetFormatPr baseColWidth="10" defaultRowHeight="15" x14ac:dyDescent="0.25"/>
  <cols>
    <col min="1" max="1" width="37.7109375" customWidth="1"/>
    <col min="2" max="2" width="19.42578125" customWidth="1"/>
    <col min="3" max="3" width="18.85546875" customWidth="1"/>
    <col min="5" max="5" width="18.5703125" customWidth="1"/>
    <col min="6" max="6" width="13.28515625" bestFit="1" customWidth="1"/>
    <col min="7" max="7" width="53.5703125" customWidth="1"/>
  </cols>
  <sheetData>
    <row r="1" spans="1:7" ht="18.75" thickBot="1" x14ac:dyDescent="0.3">
      <c r="A1" s="248" t="s">
        <v>77</v>
      </c>
      <c r="B1" s="249"/>
      <c r="C1" s="249"/>
      <c r="D1" s="249"/>
      <c r="E1" s="249"/>
      <c r="F1" s="249"/>
      <c r="G1" s="250"/>
    </row>
    <row r="2" spans="1:7" ht="15.75" x14ac:dyDescent="0.25">
      <c r="A2" s="25"/>
      <c r="B2" s="26"/>
      <c r="C2" s="26"/>
      <c r="D2" s="27"/>
    </row>
    <row r="3" spans="1:7" ht="15.75" x14ac:dyDescent="0.25">
      <c r="A3" s="251" t="s">
        <v>78</v>
      </c>
      <c r="B3" s="251"/>
      <c r="C3" s="251"/>
      <c r="D3" s="251"/>
      <c r="E3" s="251"/>
      <c r="F3" s="251"/>
      <c r="G3" s="251"/>
    </row>
    <row r="4" spans="1:7" ht="15.75" x14ac:dyDescent="0.25">
      <c r="A4" s="53"/>
      <c r="B4" s="53"/>
      <c r="C4" s="54"/>
      <c r="D4" s="54"/>
    </row>
    <row r="5" spans="1:7" ht="25.5" x14ac:dyDescent="0.25">
      <c r="A5" s="30"/>
      <c r="B5" s="31" t="s">
        <v>32</v>
      </c>
      <c r="C5" s="30"/>
      <c r="D5" s="30"/>
      <c r="E5" s="32" t="s">
        <v>32</v>
      </c>
      <c r="F5" s="33"/>
      <c r="G5" s="34"/>
    </row>
    <row r="6" spans="1:7" ht="38.25" x14ac:dyDescent="0.25">
      <c r="A6" s="35" t="s">
        <v>33</v>
      </c>
      <c r="B6" s="31" t="s">
        <v>34</v>
      </c>
      <c r="C6" s="36" t="s">
        <v>35</v>
      </c>
      <c r="D6" s="37" t="s">
        <v>7</v>
      </c>
      <c r="E6" s="38" t="s">
        <v>36</v>
      </c>
      <c r="F6" s="39" t="s">
        <v>37</v>
      </c>
      <c r="G6" s="35" t="s">
        <v>38</v>
      </c>
    </row>
    <row r="7" spans="1:7" ht="15.75" x14ac:dyDescent="0.25">
      <c r="A7" s="69" t="s">
        <v>102</v>
      </c>
      <c r="B7" s="56"/>
      <c r="C7" s="57" t="s">
        <v>40</v>
      </c>
      <c r="D7" s="68">
        <v>158</v>
      </c>
      <c r="E7" s="59"/>
      <c r="F7" s="67">
        <f t="shared" ref="F7:F36" si="0">D7*E7</f>
        <v>0</v>
      </c>
      <c r="G7" s="94" t="s">
        <v>397</v>
      </c>
    </row>
    <row r="8" spans="1:7" ht="15.75" x14ac:dyDescent="0.25">
      <c r="A8" s="69" t="s">
        <v>582</v>
      </c>
      <c r="B8" s="56"/>
      <c r="C8" s="57" t="s">
        <v>293</v>
      </c>
      <c r="D8" s="68">
        <v>30</v>
      </c>
      <c r="E8" s="59"/>
      <c r="F8" s="67">
        <f t="shared" si="0"/>
        <v>0</v>
      </c>
      <c r="G8" s="94" t="s">
        <v>397</v>
      </c>
    </row>
    <row r="9" spans="1:7" ht="15.75" x14ac:dyDescent="0.25">
      <c r="A9" s="55" t="s">
        <v>101</v>
      </c>
      <c r="B9" s="56"/>
      <c r="C9" s="57" t="s">
        <v>40</v>
      </c>
      <c r="D9" s="68">
        <v>1563</v>
      </c>
      <c r="E9" s="59"/>
      <c r="F9" s="67">
        <f t="shared" si="0"/>
        <v>0</v>
      </c>
      <c r="G9" s="94" t="s">
        <v>397</v>
      </c>
    </row>
    <row r="10" spans="1:7" ht="15.75" x14ac:dyDescent="0.25">
      <c r="A10" s="169" t="s">
        <v>322</v>
      </c>
      <c r="B10" s="56"/>
      <c r="C10" s="57" t="s">
        <v>323</v>
      </c>
      <c r="D10" s="68">
        <v>1500</v>
      </c>
      <c r="E10" s="59"/>
      <c r="F10" s="60">
        <f t="shared" si="0"/>
        <v>0</v>
      </c>
      <c r="G10" s="94" t="s">
        <v>397</v>
      </c>
    </row>
    <row r="11" spans="1:7" ht="15.75" x14ac:dyDescent="0.25">
      <c r="A11" s="169" t="s">
        <v>318</v>
      </c>
      <c r="B11" s="56"/>
      <c r="C11" s="57" t="s">
        <v>100</v>
      </c>
      <c r="D11" s="68">
        <v>1400</v>
      </c>
      <c r="E11" s="59"/>
      <c r="F11" s="60">
        <f t="shared" si="0"/>
        <v>0</v>
      </c>
      <c r="G11" s="94" t="s">
        <v>397</v>
      </c>
    </row>
    <row r="12" spans="1:7" ht="15.75" x14ac:dyDescent="0.25">
      <c r="A12" s="169" t="s">
        <v>324</v>
      </c>
      <c r="B12" s="56"/>
      <c r="C12" s="57" t="s">
        <v>100</v>
      </c>
      <c r="D12" s="68">
        <v>2100</v>
      </c>
      <c r="E12" s="59"/>
      <c r="F12" s="60">
        <f t="shared" si="0"/>
        <v>0</v>
      </c>
      <c r="G12" s="94" t="s">
        <v>397</v>
      </c>
    </row>
    <row r="13" spans="1:7" ht="15.75" x14ac:dyDescent="0.25">
      <c r="A13" s="169" t="s">
        <v>380</v>
      </c>
      <c r="B13" s="56"/>
      <c r="C13" s="57" t="s">
        <v>323</v>
      </c>
      <c r="D13" s="68">
        <v>1824</v>
      </c>
      <c r="E13" s="59"/>
      <c r="F13" s="60">
        <f t="shared" si="0"/>
        <v>0</v>
      </c>
      <c r="G13" s="94" t="s">
        <v>397</v>
      </c>
    </row>
    <row r="14" spans="1:7" ht="15.75" x14ac:dyDescent="0.25">
      <c r="A14" s="169" t="s">
        <v>379</v>
      </c>
      <c r="B14" s="56"/>
      <c r="C14" s="57" t="s">
        <v>323</v>
      </c>
      <c r="D14" s="68">
        <v>1476</v>
      </c>
      <c r="E14" s="59"/>
      <c r="F14" s="60">
        <f t="shared" si="0"/>
        <v>0</v>
      </c>
      <c r="G14" s="94" t="s">
        <v>397</v>
      </c>
    </row>
    <row r="15" spans="1:7" ht="15.75" x14ac:dyDescent="0.25">
      <c r="A15" s="169" t="s">
        <v>94</v>
      </c>
      <c r="B15" s="56"/>
      <c r="C15" s="57" t="s">
        <v>43</v>
      </c>
      <c r="D15" s="68">
        <v>10</v>
      </c>
      <c r="E15" s="59"/>
      <c r="F15" s="60">
        <f t="shared" si="0"/>
        <v>0</v>
      </c>
      <c r="G15" s="94" t="s">
        <v>397</v>
      </c>
    </row>
    <row r="16" spans="1:7" ht="15.75" x14ac:dyDescent="0.25">
      <c r="A16" s="169" t="s">
        <v>95</v>
      </c>
      <c r="B16" s="56"/>
      <c r="C16" s="57" t="s">
        <v>43</v>
      </c>
      <c r="D16" s="68">
        <v>57</v>
      </c>
      <c r="E16" s="59"/>
      <c r="F16" s="60">
        <f t="shared" si="0"/>
        <v>0</v>
      </c>
      <c r="G16" s="94" t="s">
        <v>397</v>
      </c>
    </row>
    <row r="17" spans="1:7" ht="15.75" x14ac:dyDescent="0.25">
      <c r="A17" s="169" t="s">
        <v>381</v>
      </c>
      <c r="B17" s="56"/>
      <c r="C17" s="57" t="s">
        <v>43</v>
      </c>
      <c r="D17" s="68">
        <v>14</v>
      </c>
      <c r="E17" s="59"/>
      <c r="F17" s="60">
        <f t="shared" si="0"/>
        <v>0</v>
      </c>
      <c r="G17" s="94" t="s">
        <v>397</v>
      </c>
    </row>
    <row r="18" spans="1:7" ht="15.75" x14ac:dyDescent="0.25">
      <c r="A18" s="169" t="s">
        <v>96</v>
      </c>
      <c r="B18" s="56"/>
      <c r="C18" s="57" t="s">
        <v>43</v>
      </c>
      <c r="D18" s="68">
        <v>200</v>
      </c>
      <c r="E18" s="59"/>
      <c r="F18" s="60">
        <f t="shared" si="0"/>
        <v>0</v>
      </c>
      <c r="G18" s="94" t="s">
        <v>397</v>
      </c>
    </row>
    <row r="19" spans="1:7" ht="15.75" x14ac:dyDescent="0.25">
      <c r="A19" s="169" t="s">
        <v>319</v>
      </c>
      <c r="B19" s="56"/>
      <c r="C19" s="57" t="s">
        <v>100</v>
      </c>
      <c r="D19" s="68">
        <v>2830</v>
      </c>
      <c r="E19" s="59"/>
      <c r="F19" s="60">
        <f t="shared" si="0"/>
        <v>0</v>
      </c>
      <c r="G19" s="94" t="s">
        <v>397</v>
      </c>
    </row>
    <row r="20" spans="1:7" ht="15.75" x14ac:dyDescent="0.25">
      <c r="A20" s="169" t="s">
        <v>313</v>
      </c>
      <c r="B20" s="56"/>
      <c r="C20" s="57" t="s">
        <v>100</v>
      </c>
      <c r="D20" s="68">
        <v>2016</v>
      </c>
      <c r="E20" s="59"/>
      <c r="F20" s="60">
        <f t="shared" si="0"/>
        <v>0</v>
      </c>
      <c r="G20" s="94" t="s">
        <v>397</v>
      </c>
    </row>
    <row r="21" spans="1:7" ht="15.75" x14ac:dyDescent="0.25">
      <c r="A21" s="169" t="s">
        <v>99</v>
      </c>
      <c r="B21" s="56"/>
      <c r="C21" s="57" t="s">
        <v>100</v>
      </c>
      <c r="D21" s="68">
        <v>4704</v>
      </c>
      <c r="E21" s="59"/>
      <c r="F21" s="60">
        <f t="shared" si="0"/>
        <v>0</v>
      </c>
      <c r="G21" s="94" t="s">
        <v>397</v>
      </c>
    </row>
    <row r="22" spans="1:7" ht="15.75" x14ac:dyDescent="0.25">
      <c r="A22" s="170" t="s">
        <v>312</v>
      </c>
      <c r="B22" s="56"/>
      <c r="C22" s="57" t="s">
        <v>100</v>
      </c>
      <c r="D22" s="68">
        <v>200</v>
      </c>
      <c r="E22" s="59"/>
      <c r="F22" s="67">
        <f t="shared" si="0"/>
        <v>0</v>
      </c>
      <c r="G22" s="94" t="s">
        <v>397</v>
      </c>
    </row>
    <row r="23" spans="1:7" ht="15.75" x14ac:dyDescent="0.25">
      <c r="A23" s="170" t="s">
        <v>325</v>
      </c>
      <c r="B23" s="56"/>
      <c r="C23" s="57" t="s">
        <v>100</v>
      </c>
      <c r="D23" s="68">
        <v>1800</v>
      </c>
      <c r="E23" s="59"/>
      <c r="F23" s="67">
        <f t="shared" si="0"/>
        <v>0</v>
      </c>
      <c r="G23" s="94" t="s">
        <v>397</v>
      </c>
    </row>
    <row r="24" spans="1:7" ht="15.75" x14ac:dyDescent="0.25">
      <c r="A24" s="170" t="s">
        <v>583</v>
      </c>
      <c r="B24" s="56"/>
      <c r="C24" s="57" t="s">
        <v>293</v>
      </c>
      <c r="D24" s="68">
        <v>30</v>
      </c>
      <c r="E24" s="59"/>
      <c r="F24" s="67">
        <f t="shared" si="0"/>
        <v>0</v>
      </c>
      <c r="G24" s="94" t="s">
        <v>397</v>
      </c>
    </row>
    <row r="25" spans="1:7" ht="15.75" x14ac:dyDescent="0.25">
      <c r="A25" s="170" t="s">
        <v>368</v>
      </c>
      <c r="B25" s="56"/>
      <c r="C25" s="57" t="s">
        <v>293</v>
      </c>
      <c r="D25" s="68">
        <v>4</v>
      </c>
      <c r="E25" s="59"/>
      <c r="F25" s="67">
        <f t="shared" si="0"/>
        <v>0</v>
      </c>
      <c r="G25" s="94" t="s">
        <v>397</v>
      </c>
    </row>
    <row r="26" spans="1:7" ht="15.75" x14ac:dyDescent="0.25">
      <c r="A26" s="170" t="s">
        <v>314</v>
      </c>
      <c r="B26" s="56"/>
      <c r="C26" s="57" t="s">
        <v>100</v>
      </c>
      <c r="D26" s="68">
        <v>1440</v>
      </c>
      <c r="E26" s="59"/>
      <c r="F26" s="67">
        <f t="shared" si="0"/>
        <v>0</v>
      </c>
      <c r="G26" s="94" t="s">
        <v>397</v>
      </c>
    </row>
    <row r="27" spans="1:7" ht="15.75" x14ac:dyDescent="0.25">
      <c r="A27" s="170" t="s">
        <v>412</v>
      </c>
      <c r="B27" s="56"/>
      <c r="C27" s="57" t="s">
        <v>100</v>
      </c>
      <c r="D27" s="68">
        <v>3000</v>
      </c>
      <c r="E27" s="59"/>
      <c r="F27" s="67">
        <f t="shared" si="0"/>
        <v>0</v>
      </c>
      <c r="G27" s="94" t="s">
        <v>397</v>
      </c>
    </row>
    <row r="28" spans="1:7" ht="15.75" x14ac:dyDescent="0.25">
      <c r="A28" s="170" t="s">
        <v>378</v>
      </c>
      <c r="B28" s="56"/>
      <c r="C28" s="57" t="s">
        <v>100</v>
      </c>
      <c r="D28" s="68">
        <v>1900</v>
      </c>
      <c r="E28" s="59"/>
      <c r="F28" s="67">
        <f t="shared" si="0"/>
        <v>0</v>
      </c>
      <c r="G28" s="94" t="s">
        <v>397</v>
      </c>
    </row>
    <row r="29" spans="1:7" ht="15.75" x14ac:dyDescent="0.25">
      <c r="A29" s="170" t="s">
        <v>316</v>
      </c>
      <c r="B29" s="56"/>
      <c r="C29" s="57" t="s">
        <v>100</v>
      </c>
      <c r="D29" s="68">
        <v>1980</v>
      </c>
      <c r="E29" s="59"/>
      <c r="F29" s="67">
        <f t="shared" si="0"/>
        <v>0</v>
      </c>
      <c r="G29" s="94" t="s">
        <v>397</v>
      </c>
    </row>
    <row r="30" spans="1:7" ht="15.75" x14ac:dyDescent="0.25">
      <c r="A30" s="170" t="s">
        <v>103</v>
      </c>
      <c r="B30" s="56"/>
      <c r="C30" s="57" t="s">
        <v>43</v>
      </c>
      <c r="D30" s="68">
        <v>66</v>
      </c>
      <c r="E30" s="59"/>
      <c r="F30" s="67">
        <f t="shared" si="0"/>
        <v>0</v>
      </c>
      <c r="G30" s="94" t="s">
        <v>397</v>
      </c>
    </row>
    <row r="31" spans="1:7" ht="15.75" x14ac:dyDescent="0.25">
      <c r="A31" s="170" t="s">
        <v>93</v>
      </c>
      <c r="B31" s="56"/>
      <c r="C31" s="57" t="s">
        <v>43</v>
      </c>
      <c r="D31" s="68">
        <v>50</v>
      </c>
      <c r="E31" s="59"/>
      <c r="F31" s="67">
        <f t="shared" si="0"/>
        <v>0</v>
      </c>
      <c r="G31" s="94" t="s">
        <v>397</v>
      </c>
    </row>
    <row r="32" spans="1:7" ht="15.75" x14ac:dyDescent="0.25">
      <c r="A32" s="170" t="s">
        <v>315</v>
      </c>
      <c r="B32" s="56"/>
      <c r="C32" s="57" t="s">
        <v>100</v>
      </c>
      <c r="D32" s="68">
        <v>1600</v>
      </c>
      <c r="E32" s="59"/>
      <c r="F32" s="67">
        <f t="shared" si="0"/>
        <v>0</v>
      </c>
      <c r="G32" s="94" t="s">
        <v>397</v>
      </c>
    </row>
    <row r="33" spans="1:7" ht="15.75" x14ac:dyDescent="0.25">
      <c r="A33" s="170" t="s">
        <v>326</v>
      </c>
      <c r="B33" s="56"/>
      <c r="C33" s="57" t="s">
        <v>100</v>
      </c>
      <c r="D33" s="68">
        <v>2472</v>
      </c>
      <c r="E33" s="59"/>
      <c r="F33" s="67">
        <f t="shared" si="0"/>
        <v>0</v>
      </c>
      <c r="G33" s="94" t="s">
        <v>397</v>
      </c>
    </row>
    <row r="34" spans="1:7" ht="15.75" x14ac:dyDescent="0.25">
      <c r="A34" s="170" t="s">
        <v>573</v>
      </c>
      <c r="B34" s="56"/>
      <c r="C34" s="57" t="s">
        <v>370</v>
      </c>
      <c r="D34" s="68">
        <v>900</v>
      </c>
      <c r="E34" s="59"/>
      <c r="F34" s="67">
        <f t="shared" si="0"/>
        <v>0</v>
      </c>
      <c r="G34" s="94" t="s">
        <v>397</v>
      </c>
    </row>
    <row r="35" spans="1:7" ht="15.75" x14ac:dyDescent="0.25">
      <c r="A35" s="170" t="s">
        <v>317</v>
      </c>
      <c r="B35" s="56"/>
      <c r="C35" s="57" t="s">
        <v>100</v>
      </c>
      <c r="D35" s="68">
        <v>1920</v>
      </c>
      <c r="E35" s="59"/>
      <c r="F35" s="67">
        <f t="shared" si="0"/>
        <v>0</v>
      </c>
      <c r="G35" s="94" t="s">
        <v>397</v>
      </c>
    </row>
    <row r="36" spans="1:7" ht="16.5" thickBot="1" x14ac:dyDescent="0.3">
      <c r="A36" s="170" t="s">
        <v>321</v>
      </c>
      <c r="B36" s="56"/>
      <c r="C36" s="57" t="s">
        <v>100</v>
      </c>
      <c r="D36" s="68">
        <v>2960</v>
      </c>
      <c r="E36" s="59"/>
      <c r="F36" s="67">
        <f t="shared" si="0"/>
        <v>0</v>
      </c>
      <c r="G36" s="94" t="s">
        <v>397</v>
      </c>
    </row>
    <row r="37" spans="1:7" ht="16.5" thickBot="1" x14ac:dyDescent="0.3">
      <c r="A37" s="72"/>
      <c r="B37" s="73"/>
      <c r="C37" s="73"/>
      <c r="D37" s="27"/>
      <c r="E37" s="49" t="s">
        <v>70</v>
      </c>
      <c r="F37" s="50">
        <v>14895.8</v>
      </c>
    </row>
    <row r="38" spans="1:7" x14ac:dyDescent="0.25">
      <c r="A38" s="72"/>
      <c r="B38" s="73"/>
      <c r="C38" s="73"/>
      <c r="D38" s="27"/>
    </row>
    <row r="39" spans="1:7" x14ac:dyDescent="0.25">
      <c r="C39" s="164"/>
    </row>
  </sheetData>
  <sortState ref="A7:G43">
    <sortCondition ref="A7"/>
  </sortState>
  <mergeCells count="2">
    <mergeCell ref="A1:G1"/>
    <mergeCell ref="A3:G3"/>
  </mergeCells>
  <pageMargins left="0.7" right="0.7" top="0.75" bottom="0.75" header="0.3" footer="0.3"/>
  <pageSetup paperSize="9" scale="5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28"/>
  <sheetViews>
    <sheetView workbookViewId="0">
      <selection activeCell="G23" sqref="G23"/>
    </sheetView>
  </sheetViews>
  <sheetFormatPr baseColWidth="10" defaultRowHeight="15" x14ac:dyDescent="0.25"/>
  <cols>
    <col min="1" max="1" width="30" customWidth="1"/>
    <col min="2" max="2" width="17.140625" customWidth="1"/>
    <col min="3" max="3" width="17.7109375" customWidth="1"/>
    <col min="5" max="5" width="17.5703125" customWidth="1"/>
    <col min="7" max="7" width="48.5703125" customWidth="1"/>
  </cols>
  <sheetData>
    <row r="1" spans="1:7" ht="18.75" thickBot="1" x14ac:dyDescent="0.3">
      <c r="A1" s="248" t="s">
        <v>376</v>
      </c>
      <c r="B1" s="249"/>
      <c r="C1" s="249"/>
      <c r="D1" s="249"/>
      <c r="E1" s="249"/>
      <c r="F1" s="249"/>
      <c r="G1" s="250"/>
    </row>
    <row r="2" spans="1:7" ht="15.75" x14ac:dyDescent="0.25">
      <c r="A2" s="74"/>
      <c r="B2" s="74"/>
      <c r="C2" s="74"/>
      <c r="D2" s="74"/>
    </row>
    <row r="3" spans="1:7" ht="15.75" x14ac:dyDescent="0.25">
      <c r="A3" s="251" t="s">
        <v>585</v>
      </c>
      <c r="B3" s="251"/>
      <c r="C3" s="251"/>
      <c r="D3" s="251"/>
      <c r="E3" s="251"/>
      <c r="F3" s="251"/>
      <c r="G3" s="251"/>
    </row>
    <row r="4" spans="1:7" ht="15.75" x14ac:dyDescent="0.25">
      <c r="A4" s="75"/>
      <c r="B4" s="75"/>
      <c r="C4" s="75"/>
      <c r="D4" s="75"/>
    </row>
    <row r="5" spans="1:7" ht="25.5" x14ac:dyDescent="0.25">
      <c r="A5" s="30"/>
      <c r="B5" s="31" t="s">
        <v>32</v>
      </c>
      <c r="C5" s="30"/>
      <c r="D5" s="30"/>
      <c r="E5" s="32" t="s">
        <v>32</v>
      </c>
      <c r="F5" s="33"/>
      <c r="G5" s="34"/>
    </row>
    <row r="6" spans="1:7" ht="51" x14ac:dyDescent="0.25">
      <c r="A6" s="35" t="s">
        <v>33</v>
      </c>
      <c r="B6" s="31" t="s">
        <v>34</v>
      </c>
      <c r="C6" s="36" t="s">
        <v>35</v>
      </c>
      <c r="D6" s="37" t="s">
        <v>7</v>
      </c>
      <c r="E6" s="38" t="s">
        <v>36</v>
      </c>
      <c r="F6" s="39" t="s">
        <v>37</v>
      </c>
      <c r="G6" s="35" t="s">
        <v>38</v>
      </c>
    </row>
    <row r="7" spans="1:7" ht="15.75" x14ac:dyDescent="0.25">
      <c r="A7" s="76" t="s">
        <v>105</v>
      </c>
      <c r="B7" s="77"/>
      <c r="C7" s="78" t="s">
        <v>43</v>
      </c>
      <c r="D7" s="58">
        <v>85</v>
      </c>
      <c r="E7" s="79"/>
      <c r="F7" s="60">
        <f t="shared" ref="F7:F26" si="0">D7*E7</f>
        <v>0</v>
      </c>
      <c r="G7" s="80" t="s">
        <v>375</v>
      </c>
    </row>
    <row r="8" spans="1:7" ht="15.75" x14ac:dyDescent="0.25">
      <c r="A8" s="76" t="s">
        <v>528</v>
      </c>
      <c r="B8" s="77"/>
      <c r="C8" s="78" t="s">
        <v>43</v>
      </c>
      <c r="D8" s="58">
        <v>20</v>
      </c>
      <c r="E8" s="79"/>
      <c r="F8" s="60">
        <f t="shared" si="0"/>
        <v>0</v>
      </c>
      <c r="G8" s="80" t="s">
        <v>375</v>
      </c>
    </row>
    <row r="9" spans="1:7" ht="15.75" x14ac:dyDescent="0.25">
      <c r="A9" s="76" t="s">
        <v>106</v>
      </c>
      <c r="B9" s="77"/>
      <c r="C9" s="78" t="s">
        <v>43</v>
      </c>
      <c r="D9" s="58">
        <v>10</v>
      </c>
      <c r="E9" s="79"/>
      <c r="F9" s="60">
        <f t="shared" si="0"/>
        <v>0</v>
      </c>
      <c r="G9" s="80" t="s">
        <v>375</v>
      </c>
    </row>
    <row r="10" spans="1:7" ht="15.75" x14ac:dyDescent="0.25">
      <c r="A10" s="81" t="s">
        <v>108</v>
      </c>
      <c r="B10" s="77"/>
      <c r="C10" s="78" t="s">
        <v>43</v>
      </c>
      <c r="D10" s="58">
        <v>42</v>
      </c>
      <c r="E10" s="79"/>
      <c r="F10" s="60">
        <f t="shared" si="0"/>
        <v>0</v>
      </c>
      <c r="G10" s="80" t="s">
        <v>375</v>
      </c>
    </row>
    <row r="11" spans="1:7" ht="15.75" x14ac:dyDescent="0.25">
      <c r="A11" s="76" t="s">
        <v>107</v>
      </c>
      <c r="B11" s="77"/>
      <c r="C11" s="78" t="s">
        <v>43</v>
      </c>
      <c r="D11" s="58">
        <v>15</v>
      </c>
      <c r="E11" s="79"/>
      <c r="F11" s="60">
        <f t="shared" si="0"/>
        <v>0</v>
      </c>
      <c r="G11" s="80" t="s">
        <v>375</v>
      </c>
    </row>
    <row r="12" spans="1:7" ht="15.75" x14ac:dyDescent="0.25">
      <c r="A12" s="58" t="s">
        <v>109</v>
      </c>
      <c r="B12" s="77"/>
      <c r="C12" s="78" t="s">
        <v>43</v>
      </c>
      <c r="D12" s="58">
        <v>55</v>
      </c>
      <c r="E12" s="79"/>
      <c r="F12" s="60">
        <f t="shared" si="0"/>
        <v>0</v>
      </c>
      <c r="G12" s="80" t="s">
        <v>375</v>
      </c>
    </row>
    <row r="13" spans="1:7" ht="30.75" x14ac:dyDescent="0.25">
      <c r="A13" s="58" t="s">
        <v>110</v>
      </c>
      <c r="B13" s="77"/>
      <c r="C13" s="78" t="s">
        <v>43</v>
      </c>
      <c r="D13" s="58">
        <v>50</v>
      </c>
      <c r="E13" s="79"/>
      <c r="F13" s="60">
        <f t="shared" si="0"/>
        <v>0</v>
      </c>
      <c r="G13" s="80" t="s">
        <v>606</v>
      </c>
    </row>
    <row r="14" spans="1:7" ht="15.75" x14ac:dyDescent="0.25">
      <c r="A14" s="76" t="s">
        <v>111</v>
      </c>
      <c r="B14" s="77"/>
      <c r="C14" s="78" t="s">
        <v>43</v>
      </c>
      <c r="D14" s="58">
        <v>320</v>
      </c>
      <c r="E14" s="79"/>
      <c r="F14" s="60">
        <f t="shared" si="0"/>
        <v>0</v>
      </c>
      <c r="G14" s="80" t="s">
        <v>375</v>
      </c>
    </row>
    <row r="15" spans="1:7" ht="30.75" x14ac:dyDescent="0.25">
      <c r="A15" s="76" t="s">
        <v>527</v>
      </c>
      <c r="B15" s="77"/>
      <c r="C15" s="78" t="s">
        <v>43</v>
      </c>
      <c r="D15" s="58">
        <v>50</v>
      </c>
      <c r="E15" s="79"/>
      <c r="F15" s="60">
        <f t="shared" si="0"/>
        <v>0</v>
      </c>
      <c r="G15" s="80" t="s">
        <v>606</v>
      </c>
    </row>
    <row r="16" spans="1:7" ht="30.75" x14ac:dyDescent="0.25">
      <c r="A16" s="76" t="s">
        <v>420</v>
      </c>
      <c r="B16" s="77"/>
      <c r="C16" s="78" t="s">
        <v>43</v>
      </c>
      <c r="D16" s="58">
        <v>50</v>
      </c>
      <c r="E16" s="79"/>
      <c r="F16" s="60">
        <f t="shared" si="0"/>
        <v>0</v>
      </c>
      <c r="G16" s="80" t="s">
        <v>606</v>
      </c>
    </row>
    <row r="17" spans="1:7" ht="30.75" x14ac:dyDescent="0.25">
      <c r="A17" s="76" t="s">
        <v>283</v>
      </c>
      <c r="B17" s="77"/>
      <c r="C17" s="78" t="s">
        <v>43</v>
      </c>
      <c r="D17" s="58">
        <v>50</v>
      </c>
      <c r="E17" s="79"/>
      <c r="F17" s="60">
        <f t="shared" si="0"/>
        <v>0</v>
      </c>
      <c r="G17" s="80" t="s">
        <v>606</v>
      </c>
    </row>
    <row r="18" spans="1:7" ht="30.75" x14ac:dyDescent="0.25">
      <c r="A18" s="58" t="s">
        <v>112</v>
      </c>
      <c r="B18" s="77"/>
      <c r="C18" s="78" t="s">
        <v>43</v>
      </c>
      <c r="D18" s="58">
        <v>300</v>
      </c>
      <c r="E18" s="79"/>
      <c r="F18" s="60">
        <f t="shared" si="0"/>
        <v>0</v>
      </c>
      <c r="G18" s="155" t="s">
        <v>606</v>
      </c>
    </row>
    <row r="19" spans="1:7" ht="15.75" x14ac:dyDescent="0.25">
      <c r="A19" s="58" t="s">
        <v>113</v>
      </c>
      <c r="B19" s="77"/>
      <c r="C19" s="78" t="s">
        <v>43</v>
      </c>
      <c r="D19" s="58">
        <v>247</v>
      </c>
      <c r="E19" s="79"/>
      <c r="F19" s="60">
        <f t="shared" si="0"/>
        <v>0</v>
      </c>
      <c r="G19" s="80" t="s">
        <v>375</v>
      </c>
    </row>
    <row r="20" spans="1:7" ht="15.75" x14ac:dyDescent="0.25">
      <c r="A20" s="71" t="s">
        <v>114</v>
      </c>
      <c r="B20" s="77"/>
      <c r="C20" s="78" t="s">
        <v>43</v>
      </c>
      <c r="D20" s="58">
        <v>20</v>
      </c>
      <c r="E20" s="79"/>
      <c r="F20" s="60">
        <f t="shared" si="0"/>
        <v>0</v>
      </c>
      <c r="G20" s="80" t="s">
        <v>375</v>
      </c>
    </row>
    <row r="21" spans="1:7" ht="15.75" x14ac:dyDescent="0.25">
      <c r="A21" s="58" t="s">
        <v>115</v>
      </c>
      <c r="B21" s="77"/>
      <c r="C21" s="78" t="s">
        <v>43</v>
      </c>
      <c r="D21" s="58">
        <v>60</v>
      </c>
      <c r="E21" s="79"/>
      <c r="F21" s="60">
        <f t="shared" si="0"/>
        <v>0</v>
      </c>
      <c r="G21" s="80" t="s">
        <v>375</v>
      </c>
    </row>
    <row r="22" spans="1:7" ht="15.75" x14ac:dyDescent="0.25">
      <c r="A22" s="58" t="s">
        <v>449</v>
      </c>
      <c r="B22" s="77"/>
      <c r="C22" s="78" t="s">
        <v>450</v>
      </c>
      <c r="D22" s="58">
        <v>36</v>
      </c>
      <c r="E22" s="79"/>
      <c r="F22" s="60">
        <f t="shared" si="0"/>
        <v>0</v>
      </c>
      <c r="G22" s="80" t="s">
        <v>375</v>
      </c>
    </row>
    <row r="23" spans="1:7" ht="15.75" x14ac:dyDescent="0.25">
      <c r="A23" s="58" t="s">
        <v>116</v>
      </c>
      <c r="B23" s="77"/>
      <c r="C23" s="78" t="s">
        <v>43</v>
      </c>
      <c r="D23" s="58">
        <v>620</v>
      </c>
      <c r="E23" s="79"/>
      <c r="F23" s="60">
        <f t="shared" si="0"/>
        <v>0</v>
      </c>
      <c r="G23" s="80" t="s">
        <v>375</v>
      </c>
    </row>
    <row r="24" spans="1:7" ht="15.75" x14ac:dyDescent="0.25">
      <c r="A24" s="58" t="s">
        <v>584</v>
      </c>
      <c r="B24" s="77"/>
      <c r="C24" s="78" t="s">
        <v>43</v>
      </c>
      <c r="D24" s="58">
        <v>60</v>
      </c>
      <c r="E24" s="79"/>
      <c r="F24" s="60">
        <f t="shared" si="0"/>
        <v>0</v>
      </c>
      <c r="G24" s="80" t="s">
        <v>375</v>
      </c>
    </row>
    <row r="25" spans="1:7" ht="15.75" x14ac:dyDescent="0.25">
      <c r="A25" s="58" t="s">
        <v>586</v>
      </c>
      <c r="B25" s="77"/>
      <c r="C25" s="78" t="s">
        <v>293</v>
      </c>
      <c r="D25" s="58">
        <v>40</v>
      </c>
      <c r="E25" s="79"/>
      <c r="F25" s="60">
        <f t="shared" si="0"/>
        <v>0</v>
      </c>
      <c r="G25" s="80" t="s">
        <v>375</v>
      </c>
    </row>
    <row r="26" spans="1:7" ht="15.75" x14ac:dyDescent="0.25">
      <c r="A26" s="58" t="s">
        <v>374</v>
      </c>
      <c r="B26" s="77"/>
      <c r="C26" s="78" t="s">
        <v>293</v>
      </c>
      <c r="D26" s="58">
        <v>138</v>
      </c>
      <c r="E26" s="79"/>
      <c r="F26" s="60">
        <f t="shared" si="0"/>
        <v>0</v>
      </c>
      <c r="G26" s="80" t="s">
        <v>405</v>
      </c>
    </row>
    <row r="27" spans="1:7" ht="16.5" thickBot="1" x14ac:dyDescent="0.3">
      <c r="A27" s="83"/>
      <c r="B27" s="84"/>
      <c r="C27" s="85"/>
      <c r="D27" s="86"/>
      <c r="E27" s="96" t="s">
        <v>70</v>
      </c>
      <c r="F27" s="97">
        <f>SUM(F7:F26)</f>
        <v>0</v>
      </c>
    </row>
    <row r="28" spans="1:7" ht="15.75" x14ac:dyDescent="0.25">
      <c r="A28" s="83"/>
      <c r="B28" s="84"/>
      <c r="C28" s="85"/>
      <c r="D28" s="86"/>
    </row>
  </sheetData>
  <sortState ref="A7:G26">
    <sortCondition ref="A7"/>
  </sortState>
  <mergeCells count="2">
    <mergeCell ref="A1:G1"/>
    <mergeCell ref="A3:G3"/>
  </mergeCell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23</vt:i4>
      </vt:variant>
      <vt:variant>
        <vt:lpstr>Plages nommées</vt:lpstr>
      </vt:variant>
      <vt:variant>
        <vt:i4>1</vt:i4>
      </vt:variant>
    </vt:vector>
  </HeadingPairs>
  <TitlesOfParts>
    <vt:vector size="24" baseType="lpstr">
      <vt:lpstr>Cahier des charges</vt:lpstr>
      <vt:lpstr>Lot Non Consommable</vt:lpstr>
      <vt:lpstr>Fruits et Légumes</vt:lpstr>
      <vt:lpstr>Sous Vide</vt:lpstr>
      <vt:lpstr>Produits Laitiers</vt:lpstr>
      <vt:lpstr>yaourt </vt:lpstr>
      <vt:lpstr>Yaourts Bio</vt:lpstr>
      <vt:lpstr>Fromages </vt:lpstr>
      <vt:lpstr>produit de la Mer</vt:lpstr>
      <vt:lpstr>Surgelés Divers</vt:lpstr>
      <vt:lpstr>Surgelés légumes</vt:lpstr>
      <vt:lpstr>Surgelés ou sous vide Viandes</vt:lpstr>
      <vt:lpstr>epices condiments</vt:lpstr>
      <vt:lpstr>Epicerie</vt:lpstr>
      <vt:lpstr>Lot Jus</vt:lpstr>
      <vt:lpstr>Viandes de Porc Frais</vt:lpstr>
      <vt:lpstr>Charcuterie</vt:lpstr>
      <vt:lpstr>Volailles Fraiches</vt:lpstr>
      <vt:lpstr>Boucherie Fraiche</vt:lpstr>
      <vt:lpstr>viande locale ou bio</vt:lpstr>
      <vt:lpstr>Pain et Viennoiserie</vt:lpstr>
      <vt:lpstr>cereales legumineuse</vt:lpstr>
      <vt:lpstr>produits vegetariens</vt:lpstr>
      <vt:lpstr>'Cahier des charges'!Zone_d_impression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Nissou</dc:creator>
  <cp:lastModifiedBy>chef-cuisine</cp:lastModifiedBy>
  <cp:lastPrinted>2022-10-25T06:29:02Z</cp:lastPrinted>
  <dcterms:created xsi:type="dcterms:W3CDTF">2015-10-31T23:03:57Z</dcterms:created>
  <dcterms:modified xsi:type="dcterms:W3CDTF">2024-11-04T13:16:35Z</dcterms:modified>
</cp:coreProperties>
</file>